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Vince\Documents\Running Info\Rocks!! Web Page\Fitness Challenge 2018\Turkey Gobbler\Results\2023\"/>
    </mc:Choice>
  </mc:AlternateContent>
  <xr:revisionPtr revIDLastSave="0" documentId="8_{E6AD6C49-A086-4927-9D5E-017EB6626D91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Wave 1 8km" sheetId="1" r:id="rId1"/>
  </sheets>
  <externalReferences>
    <externalReference r:id="rId2"/>
  </externalReferences>
  <definedNames>
    <definedName name="Elapse1" localSheetId="0">#REF!</definedName>
    <definedName name="Elapse1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7" i="1" l="1"/>
  <c r="K127" i="1"/>
  <c r="N127" i="1"/>
  <c r="O127" i="1"/>
  <c r="M126" i="1"/>
  <c r="K126" i="1"/>
  <c r="N126" i="1"/>
  <c r="O126" i="1"/>
  <c r="M125" i="1"/>
  <c r="K125" i="1"/>
  <c r="N125" i="1"/>
  <c r="O125" i="1"/>
  <c r="M124" i="1"/>
  <c r="K124" i="1"/>
  <c r="N124" i="1"/>
  <c r="O124" i="1"/>
  <c r="M123" i="1"/>
  <c r="N123" i="1"/>
  <c r="M122" i="1"/>
  <c r="N122" i="1"/>
  <c r="M121" i="1"/>
  <c r="N121" i="1"/>
  <c r="O121" i="1"/>
  <c r="M120" i="1"/>
  <c r="N120" i="1"/>
  <c r="O120" i="1"/>
  <c r="M119" i="1"/>
  <c r="N119" i="1"/>
  <c r="O119" i="1"/>
  <c r="M118" i="1"/>
  <c r="N118" i="1"/>
  <c r="O118" i="1"/>
  <c r="M117" i="1"/>
  <c r="N117" i="1"/>
  <c r="O117" i="1"/>
  <c r="M116" i="1"/>
  <c r="N116" i="1"/>
  <c r="O116" i="1"/>
  <c r="M115" i="1"/>
  <c r="N115" i="1"/>
  <c r="O115" i="1"/>
  <c r="M114" i="1"/>
  <c r="N114" i="1"/>
  <c r="O114" i="1"/>
  <c r="M113" i="1"/>
  <c r="N113" i="1"/>
  <c r="O113" i="1"/>
  <c r="M112" i="1"/>
  <c r="N112" i="1"/>
  <c r="O112" i="1"/>
  <c r="M111" i="1"/>
  <c r="N111" i="1"/>
  <c r="O111" i="1"/>
  <c r="M110" i="1"/>
  <c r="N110" i="1"/>
  <c r="O110" i="1"/>
  <c r="M109" i="1"/>
  <c r="N109" i="1"/>
  <c r="O109" i="1"/>
  <c r="M108" i="1"/>
  <c r="N108" i="1"/>
  <c r="O108" i="1"/>
  <c r="M107" i="1"/>
  <c r="N107" i="1"/>
  <c r="O107" i="1"/>
  <c r="M106" i="1"/>
  <c r="N106" i="1"/>
  <c r="O106" i="1"/>
  <c r="M105" i="1"/>
  <c r="N105" i="1"/>
  <c r="O105" i="1"/>
  <c r="M104" i="1"/>
  <c r="N104" i="1"/>
  <c r="O104" i="1"/>
  <c r="M103" i="1"/>
  <c r="N103" i="1"/>
  <c r="O103" i="1"/>
  <c r="M102" i="1"/>
  <c r="N102" i="1"/>
  <c r="O102" i="1"/>
  <c r="M101" i="1"/>
  <c r="N101" i="1"/>
  <c r="O101" i="1"/>
  <c r="M100" i="1"/>
  <c r="N100" i="1"/>
  <c r="O100" i="1"/>
  <c r="M99" i="1"/>
  <c r="N99" i="1"/>
  <c r="O99" i="1"/>
  <c r="M97" i="1"/>
  <c r="K98" i="1"/>
  <c r="N98" i="1"/>
  <c r="O98" i="1"/>
  <c r="M98" i="1"/>
  <c r="M96" i="1"/>
  <c r="N97" i="1"/>
  <c r="O97" i="1"/>
  <c r="N96" i="1"/>
  <c r="O96" i="1"/>
  <c r="M95" i="1"/>
  <c r="N95" i="1"/>
  <c r="O95" i="1"/>
  <c r="M94" i="1"/>
  <c r="N94" i="1"/>
  <c r="O94" i="1"/>
  <c r="M93" i="1"/>
  <c r="N93" i="1"/>
  <c r="O93" i="1"/>
  <c r="M92" i="1"/>
  <c r="N92" i="1"/>
  <c r="O92" i="1"/>
  <c r="M91" i="1"/>
  <c r="N91" i="1"/>
  <c r="O91" i="1"/>
  <c r="M90" i="1"/>
  <c r="N90" i="1"/>
  <c r="O90" i="1"/>
  <c r="M89" i="1"/>
  <c r="N89" i="1"/>
  <c r="O89" i="1"/>
  <c r="M88" i="1"/>
  <c r="N88" i="1"/>
  <c r="O88" i="1"/>
  <c r="M87" i="1"/>
  <c r="N87" i="1"/>
  <c r="O87" i="1"/>
  <c r="M86" i="1"/>
  <c r="N86" i="1"/>
  <c r="O86" i="1"/>
  <c r="M85" i="1"/>
  <c r="N85" i="1"/>
  <c r="O85" i="1"/>
  <c r="M84" i="1"/>
  <c r="N84" i="1"/>
  <c r="O84" i="1"/>
  <c r="M83" i="1"/>
  <c r="N83" i="1"/>
  <c r="O83" i="1"/>
  <c r="M82" i="1"/>
  <c r="N82" i="1"/>
  <c r="O82" i="1"/>
  <c r="M81" i="1"/>
  <c r="N81" i="1"/>
  <c r="O81" i="1"/>
  <c r="M80" i="1"/>
  <c r="N80" i="1"/>
  <c r="O80" i="1"/>
  <c r="M79" i="1"/>
  <c r="N79" i="1"/>
  <c r="O79" i="1"/>
  <c r="M78" i="1"/>
  <c r="N78" i="1"/>
  <c r="O78" i="1"/>
  <c r="M77" i="1"/>
  <c r="N77" i="1"/>
  <c r="O77" i="1"/>
  <c r="M76" i="1"/>
  <c r="N76" i="1"/>
  <c r="O76" i="1"/>
  <c r="M75" i="1"/>
  <c r="N75" i="1"/>
  <c r="O75" i="1"/>
  <c r="M74" i="1"/>
  <c r="N74" i="1"/>
  <c r="O74" i="1"/>
  <c r="M73" i="1"/>
  <c r="N73" i="1"/>
  <c r="O73" i="1"/>
  <c r="M72" i="1"/>
  <c r="N72" i="1"/>
  <c r="O72" i="1"/>
  <c r="M71" i="1"/>
  <c r="N71" i="1"/>
  <c r="O71" i="1"/>
  <c r="M70" i="1"/>
  <c r="N70" i="1"/>
  <c r="O70" i="1"/>
  <c r="M69" i="1"/>
  <c r="N69" i="1"/>
  <c r="O69" i="1"/>
  <c r="M68" i="1"/>
  <c r="K68" i="1"/>
  <c r="N68" i="1"/>
  <c r="O68" i="1"/>
  <c r="M67" i="1"/>
  <c r="N67" i="1"/>
  <c r="O67" i="1"/>
  <c r="M66" i="1"/>
  <c r="N66" i="1"/>
  <c r="O66" i="1"/>
  <c r="M65" i="1"/>
  <c r="N65" i="1"/>
  <c r="O65" i="1"/>
  <c r="M64" i="1"/>
  <c r="N64" i="1"/>
  <c r="O64" i="1"/>
  <c r="M63" i="1"/>
  <c r="K63" i="1"/>
  <c r="N63" i="1"/>
  <c r="O63" i="1"/>
  <c r="M62" i="1"/>
  <c r="N62" i="1"/>
  <c r="O62" i="1"/>
  <c r="M61" i="1"/>
  <c r="N61" i="1"/>
  <c r="O61" i="1"/>
  <c r="M60" i="1"/>
  <c r="N60" i="1"/>
  <c r="O60" i="1"/>
  <c r="M59" i="1"/>
  <c r="N59" i="1"/>
  <c r="O59" i="1"/>
  <c r="M58" i="1"/>
  <c r="N58" i="1"/>
  <c r="O58" i="1"/>
  <c r="M57" i="1"/>
  <c r="N57" i="1"/>
  <c r="O57" i="1"/>
  <c r="M56" i="1"/>
  <c r="N56" i="1"/>
  <c r="O56" i="1"/>
  <c r="M55" i="1"/>
  <c r="N55" i="1"/>
  <c r="O55" i="1"/>
  <c r="M53" i="1"/>
  <c r="N54" i="1"/>
  <c r="O54" i="1"/>
  <c r="M54" i="1"/>
  <c r="K53" i="1"/>
  <c r="N53" i="1"/>
  <c r="O53" i="1"/>
  <c r="M52" i="1"/>
  <c r="N52" i="1"/>
  <c r="O52" i="1"/>
  <c r="M51" i="1"/>
  <c r="N51" i="1"/>
  <c r="O51" i="1"/>
  <c r="M50" i="1"/>
  <c r="N50" i="1"/>
  <c r="O50" i="1"/>
  <c r="M49" i="1"/>
  <c r="N49" i="1"/>
  <c r="O49" i="1"/>
  <c r="M48" i="1"/>
  <c r="N48" i="1"/>
  <c r="O48" i="1"/>
  <c r="M47" i="1"/>
  <c r="N47" i="1"/>
  <c r="O47" i="1"/>
  <c r="M46" i="1"/>
  <c r="N46" i="1"/>
  <c r="O46" i="1"/>
  <c r="M45" i="1"/>
  <c r="N45" i="1"/>
  <c r="O45" i="1"/>
  <c r="M44" i="1"/>
  <c r="N44" i="1"/>
  <c r="O44" i="1"/>
  <c r="M43" i="1"/>
  <c r="N43" i="1"/>
  <c r="O43" i="1"/>
  <c r="M42" i="1"/>
  <c r="N42" i="1"/>
  <c r="O42" i="1"/>
  <c r="M41" i="1"/>
  <c r="N41" i="1"/>
  <c r="O41" i="1"/>
  <c r="M40" i="1"/>
  <c r="N40" i="1"/>
  <c r="O40" i="1"/>
  <c r="M39" i="1"/>
  <c r="N39" i="1"/>
  <c r="O39" i="1"/>
  <c r="M38" i="1"/>
  <c r="N38" i="1"/>
  <c r="O38" i="1"/>
  <c r="M37" i="1"/>
  <c r="N37" i="1"/>
  <c r="O37" i="1"/>
  <c r="M36" i="1"/>
  <c r="K36" i="1"/>
  <c r="N36" i="1"/>
  <c r="O36" i="1"/>
  <c r="M35" i="1"/>
  <c r="N35" i="1"/>
  <c r="O35" i="1"/>
  <c r="M34" i="1"/>
  <c r="K34" i="1"/>
  <c r="N34" i="1"/>
  <c r="O34" i="1"/>
  <c r="M33" i="1"/>
  <c r="N33" i="1"/>
  <c r="O33" i="1"/>
  <c r="M32" i="1"/>
  <c r="N32" i="1"/>
  <c r="O32" i="1"/>
  <c r="M31" i="1"/>
  <c r="N31" i="1"/>
  <c r="O31" i="1"/>
  <c r="M30" i="1"/>
  <c r="N30" i="1"/>
  <c r="O30" i="1"/>
  <c r="M29" i="1"/>
  <c r="N29" i="1"/>
  <c r="O29" i="1"/>
  <c r="M28" i="1"/>
  <c r="N28" i="1"/>
  <c r="O28" i="1"/>
  <c r="M27" i="1"/>
  <c r="N27" i="1"/>
  <c r="O27" i="1"/>
  <c r="M26" i="1"/>
  <c r="N26" i="1"/>
  <c r="O26" i="1"/>
  <c r="K26" i="1"/>
  <c r="M25" i="1"/>
  <c r="N25" i="1"/>
  <c r="O25" i="1"/>
  <c r="M24" i="1"/>
  <c r="N24" i="1"/>
  <c r="O24" i="1"/>
  <c r="M23" i="1"/>
  <c r="N23" i="1"/>
  <c r="O23" i="1"/>
  <c r="M22" i="1"/>
  <c r="N22" i="1"/>
  <c r="O22" i="1"/>
  <c r="K22" i="1"/>
  <c r="M21" i="1"/>
  <c r="N21" i="1"/>
  <c r="O21" i="1"/>
  <c r="M20" i="1"/>
  <c r="N20" i="1"/>
  <c r="O20" i="1"/>
  <c r="K20" i="1"/>
  <c r="M19" i="1"/>
  <c r="N19" i="1"/>
  <c r="O19" i="1"/>
  <c r="M18" i="1"/>
  <c r="N18" i="1"/>
  <c r="O18" i="1"/>
  <c r="M17" i="1"/>
  <c r="N17" i="1"/>
  <c r="O17" i="1"/>
  <c r="M16" i="1"/>
  <c r="N16" i="1"/>
  <c r="O16" i="1"/>
  <c r="M15" i="1"/>
  <c r="N15" i="1"/>
  <c r="O15" i="1"/>
  <c r="M14" i="1"/>
  <c r="K14" i="1"/>
  <c r="N14" i="1"/>
  <c r="O14" i="1"/>
  <c r="M13" i="1"/>
  <c r="K13" i="1"/>
  <c r="N13" i="1"/>
  <c r="O13" i="1"/>
  <c r="M12" i="1"/>
  <c r="N12" i="1"/>
  <c r="O12" i="1"/>
  <c r="M11" i="1"/>
  <c r="N11" i="1"/>
  <c r="O11" i="1"/>
  <c r="M10" i="1"/>
  <c r="N10" i="1"/>
  <c r="O10" i="1"/>
  <c r="M9" i="1"/>
  <c r="K9" i="1"/>
  <c r="N9" i="1"/>
  <c r="O9" i="1"/>
  <c r="M8" i="1"/>
  <c r="K8" i="1"/>
  <c r="N8" i="1"/>
  <c r="O8" i="1"/>
  <c r="M7" i="1"/>
  <c r="K7" i="1"/>
  <c r="N7" i="1"/>
  <c r="O7" i="1"/>
  <c r="M6" i="1"/>
  <c r="K6" i="1"/>
  <c r="N6" i="1"/>
  <c r="O6" i="1"/>
  <c r="M5" i="1"/>
  <c r="N5" i="1"/>
  <c r="O5" i="1"/>
  <c r="M4" i="1"/>
  <c r="N4" i="1"/>
  <c r="O4" i="1"/>
</calcChain>
</file>

<file path=xl/sharedStrings.xml><?xml version="1.0" encoding="utf-8"?>
<sst xmlns="http://schemas.openxmlformats.org/spreadsheetml/2006/main" count="504" uniqueCount="242">
  <si>
    <t>Turkey Gobbler</t>
  </si>
  <si>
    <t>8KM</t>
  </si>
  <si>
    <t>Use Drop Menu</t>
  </si>
  <si>
    <t>Bib</t>
  </si>
  <si>
    <t>Name</t>
  </si>
  <si>
    <t>Age Group</t>
  </si>
  <si>
    <t>Start Time</t>
  </si>
  <si>
    <t>Start
Time</t>
  </si>
  <si>
    <t>Enter Time Here</t>
  </si>
  <si>
    <t>Elapse (True)</t>
  </si>
  <si>
    <t>Time</t>
  </si>
  <si>
    <t>Diff</t>
  </si>
  <si>
    <t>Pennie</t>
  </si>
  <si>
    <t>Brodie</t>
  </si>
  <si>
    <t>M</t>
  </si>
  <si>
    <t>M13-19</t>
  </si>
  <si>
    <t>Rice</t>
  </si>
  <si>
    <t>Sam</t>
  </si>
  <si>
    <t>Dobson</t>
  </si>
  <si>
    <t>Owen</t>
  </si>
  <si>
    <t>Whalen</t>
  </si>
  <si>
    <t>Dan</t>
  </si>
  <si>
    <t>M 30-39</t>
  </si>
  <si>
    <t>Wilkin</t>
  </si>
  <si>
    <t>Alan</t>
  </si>
  <si>
    <t>Bailey</t>
  </si>
  <si>
    <t>Petri</t>
  </si>
  <si>
    <t>Paul</t>
  </si>
  <si>
    <t>Jeffrey</t>
  </si>
  <si>
    <t>no tag</t>
  </si>
  <si>
    <t>M 40-49</t>
  </si>
  <si>
    <t>Kasunich</t>
  </si>
  <si>
    <t>Maren</t>
  </si>
  <si>
    <t>F</t>
  </si>
  <si>
    <t>F 13-19</t>
  </si>
  <si>
    <t>Lahnalampi</t>
  </si>
  <si>
    <t>Clinton</t>
  </si>
  <si>
    <t>Wiss</t>
  </si>
  <si>
    <t>Patrick</t>
  </si>
  <si>
    <t>Williamson-Wright</t>
  </si>
  <si>
    <t>Wyatt</t>
  </si>
  <si>
    <t>Mara</t>
  </si>
  <si>
    <t>Xavier</t>
  </si>
  <si>
    <t>Green</t>
  </si>
  <si>
    <t>TJ</t>
  </si>
  <si>
    <t>Luoma</t>
  </si>
  <si>
    <t>Julian</t>
  </si>
  <si>
    <t>Sampson</t>
  </si>
  <si>
    <t>Eric</t>
  </si>
  <si>
    <t>M 20-29</t>
  </si>
  <si>
    <t>Abols</t>
  </si>
  <si>
    <t>Kerry</t>
  </si>
  <si>
    <t>Ward</t>
  </si>
  <si>
    <t>Colin</t>
  </si>
  <si>
    <t>Bursey</t>
  </si>
  <si>
    <t>Laydon</t>
  </si>
  <si>
    <t>Matthew</t>
  </si>
  <si>
    <t>Moncion</t>
  </si>
  <si>
    <t>Dalton</t>
  </si>
  <si>
    <t>Tyne</t>
  </si>
  <si>
    <t>Erica</t>
  </si>
  <si>
    <t>F 30-39</t>
  </si>
  <si>
    <t>McIlraith</t>
  </si>
  <si>
    <t>Sara</t>
  </si>
  <si>
    <t>F 50-59</t>
  </si>
  <si>
    <t>Withers</t>
  </si>
  <si>
    <t>Todd</t>
  </si>
  <si>
    <t>M 60-69</t>
  </si>
  <si>
    <t>Arcand</t>
  </si>
  <si>
    <t>Curtis</t>
  </si>
  <si>
    <t>Crawford</t>
  </si>
  <si>
    <t>Amy</t>
  </si>
  <si>
    <t>Hurley</t>
  </si>
  <si>
    <t>Jayde</t>
  </si>
  <si>
    <t>F 20-29</t>
  </si>
  <si>
    <t>Milford</t>
  </si>
  <si>
    <t>Jarod</t>
  </si>
  <si>
    <t>Benko Campos</t>
  </si>
  <si>
    <t>Eduardo</t>
  </si>
  <si>
    <t>Lagadin</t>
  </si>
  <si>
    <t>Benjamin</t>
  </si>
  <si>
    <t>Potter</t>
  </si>
  <si>
    <t>Jeremy</t>
  </si>
  <si>
    <t>MacKenzie</t>
  </si>
  <si>
    <t>Aiden</t>
  </si>
  <si>
    <t>Ieropoli</t>
  </si>
  <si>
    <t>Sarah</t>
  </si>
  <si>
    <t>Marcolini</t>
  </si>
  <si>
    <t>Adrian</t>
  </si>
  <si>
    <t>Wiltmann</t>
  </si>
  <si>
    <t>Konrad</t>
  </si>
  <si>
    <t>Francis</t>
  </si>
  <si>
    <t>Helen</t>
  </si>
  <si>
    <t>F 40-49</t>
  </si>
  <si>
    <t>Walushka</t>
  </si>
  <si>
    <t>Shelley</t>
  </si>
  <si>
    <t>Halonen</t>
  </si>
  <si>
    <t>Stacy</t>
  </si>
  <si>
    <t>Creasor</t>
  </si>
  <si>
    <t>Erin</t>
  </si>
  <si>
    <t>Timmermann</t>
  </si>
  <si>
    <t>Caleb</t>
  </si>
  <si>
    <t>Langman</t>
  </si>
  <si>
    <t>Luke</t>
  </si>
  <si>
    <t>Trottier</t>
  </si>
  <si>
    <t>Joseph</t>
  </si>
  <si>
    <t>Lucas</t>
  </si>
  <si>
    <t>Marshall</t>
  </si>
  <si>
    <t>Lisa</t>
  </si>
  <si>
    <t>Corbiere</t>
  </si>
  <si>
    <t>Ava</t>
  </si>
  <si>
    <t>Morgan</t>
  </si>
  <si>
    <t>Matt</t>
  </si>
  <si>
    <t>Gunthorpe</t>
  </si>
  <si>
    <t>Tierney</t>
  </si>
  <si>
    <t>Laverge</t>
  </si>
  <si>
    <t>Margaret</t>
  </si>
  <si>
    <t>O'Brien</t>
  </si>
  <si>
    <t>Chris</t>
  </si>
  <si>
    <t>Roth</t>
  </si>
  <si>
    <t>Tobias</t>
  </si>
  <si>
    <t>Maureen</t>
  </si>
  <si>
    <t>Spadafore</t>
  </si>
  <si>
    <t>Stacey</t>
  </si>
  <si>
    <t>Diavolitsis</t>
  </si>
  <si>
    <t>Peter</t>
  </si>
  <si>
    <t>Richardson</t>
  </si>
  <si>
    <t>Dave</t>
  </si>
  <si>
    <t>M 50-59</t>
  </si>
  <si>
    <t>Jason</t>
  </si>
  <si>
    <t>Dumais</t>
  </si>
  <si>
    <t>Blake</t>
  </si>
  <si>
    <t>M UNDER 12</t>
  </si>
  <si>
    <t>Crockett</t>
  </si>
  <si>
    <t>David</t>
  </si>
  <si>
    <t>Mitch</t>
  </si>
  <si>
    <t>Jones</t>
  </si>
  <si>
    <t>Rob</t>
  </si>
  <si>
    <t>Clement</t>
  </si>
  <si>
    <t>Marlee</t>
  </si>
  <si>
    <t>Marques</t>
  </si>
  <si>
    <t>Helena</t>
  </si>
  <si>
    <t>Denomme</t>
  </si>
  <si>
    <t>Addison</t>
  </si>
  <si>
    <t>Kryskow</t>
  </si>
  <si>
    <t>Dylan</t>
  </si>
  <si>
    <t>N</t>
  </si>
  <si>
    <t>Gervais</t>
  </si>
  <si>
    <t>Candice</t>
  </si>
  <si>
    <t>Cara</t>
  </si>
  <si>
    <t>Schulte-Hostedde</t>
  </si>
  <si>
    <t>Bridget</t>
  </si>
  <si>
    <t>Despot</t>
  </si>
  <si>
    <t>Kevin</t>
  </si>
  <si>
    <t>Shea</t>
  </si>
  <si>
    <t>Jessica</t>
  </si>
  <si>
    <t>Bryson</t>
  </si>
  <si>
    <t>Keith</t>
  </si>
  <si>
    <t>Gauld</t>
  </si>
  <si>
    <t>Lisanne</t>
  </si>
  <si>
    <t>Nodwell</t>
  </si>
  <si>
    <t>Ashley</t>
  </si>
  <si>
    <t>Hayes</t>
  </si>
  <si>
    <t>Julie</t>
  </si>
  <si>
    <t>Chartrand</t>
  </si>
  <si>
    <t>Théo</t>
  </si>
  <si>
    <t>Adam</t>
  </si>
  <si>
    <t>Pitre</t>
  </si>
  <si>
    <t>Matthieu</t>
  </si>
  <si>
    <t>Lonsdale</t>
  </si>
  <si>
    <t>Jess</t>
  </si>
  <si>
    <t>Robert</t>
  </si>
  <si>
    <t>F UNDER 12</t>
  </si>
  <si>
    <t>Tackaberry</t>
  </si>
  <si>
    <t>Stella</t>
  </si>
  <si>
    <t>Ivy</t>
  </si>
  <si>
    <t>Skrobot</t>
  </si>
  <si>
    <t>Sidney</t>
  </si>
  <si>
    <t>Hopkins</t>
  </si>
  <si>
    <t>Scott</t>
  </si>
  <si>
    <t>Misaki</t>
  </si>
  <si>
    <t>Alissa</t>
  </si>
  <si>
    <t>Bay</t>
  </si>
  <si>
    <t>Dale</t>
  </si>
  <si>
    <t>Gracie</t>
  </si>
  <si>
    <t>Crowder</t>
  </si>
  <si>
    <t>Hudson</t>
  </si>
  <si>
    <t>Conroy</t>
  </si>
  <si>
    <t>Austin</t>
  </si>
  <si>
    <t>Mende</t>
  </si>
  <si>
    <t>Mckenna</t>
  </si>
  <si>
    <t>Nener</t>
  </si>
  <si>
    <t>Maija</t>
  </si>
  <si>
    <t>Lacroix</t>
  </si>
  <si>
    <t>Corey</t>
  </si>
  <si>
    <t>Muinonen</t>
  </si>
  <si>
    <t>Sari</t>
  </si>
  <si>
    <t>Forget</t>
  </si>
  <si>
    <t>Tara</t>
  </si>
  <si>
    <t>Aaron</t>
  </si>
  <si>
    <t>Bilgasem</t>
  </si>
  <si>
    <t>Asma</t>
  </si>
  <si>
    <t>Marrello</t>
  </si>
  <si>
    <t>Yvonne</t>
  </si>
  <si>
    <t>Chiasson</t>
  </si>
  <si>
    <t>Christopher</t>
  </si>
  <si>
    <t>Brabant-Kirwan</t>
  </si>
  <si>
    <t>Danielle</t>
  </si>
  <si>
    <t>Goudreau</t>
  </si>
  <si>
    <t>Julia</t>
  </si>
  <si>
    <t>Jody</t>
  </si>
  <si>
    <t>Steffon</t>
  </si>
  <si>
    <t>Domegan</t>
  </si>
  <si>
    <t>Rachel</t>
  </si>
  <si>
    <t>Maciaszek</t>
  </si>
  <si>
    <t>Eva</t>
  </si>
  <si>
    <t>Masuskapoe</t>
  </si>
  <si>
    <t>Anita</t>
  </si>
  <si>
    <t>Groulx</t>
  </si>
  <si>
    <t>Rodney</t>
  </si>
  <si>
    <t>Desmarais</t>
  </si>
  <si>
    <t>Renee</t>
  </si>
  <si>
    <t>Anderson</t>
  </si>
  <si>
    <t>Melissa</t>
  </si>
  <si>
    <t>Cyr</t>
  </si>
  <si>
    <t>Melodie</t>
  </si>
  <si>
    <t>Beviss-Challinor</t>
  </si>
  <si>
    <t>Emma</t>
  </si>
  <si>
    <t>F 60-69</t>
  </si>
  <si>
    <t>Christakos</t>
  </si>
  <si>
    <t>Athena</t>
  </si>
  <si>
    <t>Joudrey</t>
  </si>
  <si>
    <t>Alysha</t>
  </si>
  <si>
    <t>Renout</t>
  </si>
  <si>
    <t>Karen</t>
  </si>
  <si>
    <t>Sonya</t>
  </si>
  <si>
    <t>Kotwa</t>
  </si>
  <si>
    <t>Izabela</t>
  </si>
  <si>
    <t>Moulton</t>
  </si>
  <si>
    <t>Lori</t>
  </si>
  <si>
    <t>White</t>
  </si>
  <si>
    <t>Liam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</si>
</sst>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48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22"/>
      <color indexed="8"/>
      <name val="Arial"/>
      <family val="2"/>
    </font>
    <font>
      <b/>
      <sz val="10"/>
      <color rgb="FF000000"/>
      <name val="Arial"/>
      <family val="2"/>
    </font>
    <font>
      <b/>
      <sz val="18"/>
      <color rgb="FFFF000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6" fillId="2" borderId="3" xfId="0" applyFont="1" applyFill="1" applyBorder="1" applyAlignment="1">
      <alignment wrapText="1"/>
    </xf>
    <xf numFmtId="0" fontId="7" fillId="3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wrapText="1"/>
    </xf>
    <xf numFmtId="0" fontId="6" fillId="3" borderId="3" xfId="0" applyFont="1" applyFill="1" applyBorder="1" applyAlignment="1">
      <alignment shrinkToFit="1"/>
    </xf>
    <xf numFmtId="0" fontId="8" fillId="3" borderId="3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wrapText="1"/>
    </xf>
    <xf numFmtId="0" fontId="10" fillId="5" borderId="5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wrapText="1"/>
    </xf>
    <xf numFmtId="0" fontId="11" fillId="0" borderId="5" xfId="0" applyFont="1" applyBorder="1" applyAlignment="1">
      <alignment wrapText="1"/>
    </xf>
    <xf numFmtId="0" fontId="12" fillId="7" borderId="5" xfId="0" applyFont="1" applyFill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9" borderId="3" xfId="0" applyFill="1" applyBorder="1"/>
    <xf numFmtId="0" fontId="13" fillId="8" borderId="3" xfId="0" applyFont="1" applyFill="1" applyBorder="1" applyAlignment="1">
      <alignment shrinkToFit="1"/>
    </xf>
    <xf numFmtId="0" fontId="0" fillId="8" borderId="3" xfId="0" applyFill="1" applyBorder="1"/>
    <xf numFmtId="0" fontId="2" fillId="8" borderId="3" xfId="0" applyFont="1" applyFill="1" applyBorder="1" applyAlignment="1">
      <alignment horizontal="center"/>
    </xf>
    <xf numFmtId="0" fontId="2" fillId="8" borderId="3" xfId="0" applyFont="1" applyFill="1" applyBorder="1"/>
    <xf numFmtId="0" fontId="14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3" xfId="0" applyBorder="1"/>
    <xf numFmtId="0" fontId="15" fillId="0" borderId="3" xfId="0" applyFont="1" applyBorder="1" applyAlignment="1">
      <alignment horizontal="center"/>
    </xf>
    <xf numFmtId="20" fontId="14" fillId="0" borderId="3" xfId="0" applyNumberFormat="1" applyFont="1" applyBorder="1"/>
    <xf numFmtId="46" fontId="16" fillId="0" borderId="7" xfId="1" applyNumberFormat="1" applyFont="1" applyBorder="1" applyAlignment="1">
      <alignment horizontal="center"/>
    </xf>
    <xf numFmtId="21" fontId="16" fillId="5" borderId="3" xfId="1" applyNumberFormat="1" applyFont="1" applyFill="1" applyBorder="1" applyAlignment="1">
      <alignment horizontal="center"/>
    </xf>
    <xf numFmtId="46" fontId="16" fillId="6" borderId="3" xfId="1" applyNumberFormat="1" applyFont="1" applyFill="1" applyBorder="1" applyAlignment="1">
      <alignment horizontal="center"/>
    </xf>
    <xf numFmtId="46" fontId="11" fillId="0" borderId="3" xfId="1" applyNumberFormat="1" applyFont="1" applyBorder="1" applyAlignment="1">
      <alignment horizontal="center"/>
    </xf>
    <xf numFmtId="164" fontId="16" fillId="7" borderId="3" xfId="0" applyNumberFormat="1" applyFont="1" applyFill="1" applyBorder="1" applyAlignment="1">
      <alignment horizontal="center"/>
    </xf>
    <xf numFmtId="0" fontId="0" fillId="4" borderId="3" xfId="0" applyFill="1" applyBorder="1"/>
    <xf numFmtId="0" fontId="2" fillId="0" borderId="3" xfId="0" applyFont="1" applyBorder="1" applyAlignment="1">
      <alignment horizontal="center"/>
    </xf>
    <xf numFmtId="0" fontId="7" fillId="10" borderId="3" xfId="0" applyFont="1" applyFill="1" applyBorder="1" applyAlignment="1">
      <alignment horizontal="left" vertical="center"/>
    </xf>
    <xf numFmtId="0" fontId="7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/>
    </xf>
    <xf numFmtId="46" fontId="0" fillId="0" borderId="3" xfId="0" applyNumberFormat="1" applyBorder="1"/>
    <xf numFmtId="0" fontId="17" fillId="3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18" fillId="0" borderId="3" xfId="0" applyFont="1" applyBorder="1" applyAlignment="1">
      <alignment horizontal="center"/>
    </xf>
    <xf numFmtId="46" fontId="0" fillId="4" borderId="3" xfId="0" applyNumberFormat="1" applyFill="1" applyBorder="1"/>
    <xf numFmtId="0" fontId="15" fillId="10" borderId="3" xfId="0" applyFont="1" applyFill="1" applyBorder="1" applyAlignment="1">
      <alignment horizontal="center"/>
    </xf>
    <xf numFmtId="20" fontId="14" fillId="0" borderId="3" xfId="0" applyNumberFormat="1" applyFont="1" applyBorder="1" applyAlignment="1">
      <alignment horizontal="center"/>
    </xf>
    <xf numFmtId="21" fontId="16" fillId="11" borderId="3" xfId="1" applyNumberFormat="1" applyFont="1" applyFill="1" applyBorder="1" applyAlignment="1">
      <alignment horizontal="center"/>
    </xf>
    <xf numFmtId="46" fontId="16" fillId="11" borderId="3" xfId="1" applyNumberFormat="1" applyFont="1" applyFill="1" applyBorder="1" applyAlignment="1">
      <alignment horizontal="center"/>
    </xf>
    <xf numFmtId="46" fontId="11" fillId="11" borderId="3" xfId="1" applyNumberFormat="1" applyFont="1" applyFill="1" applyBorder="1" applyAlignment="1">
      <alignment horizontal="center"/>
    </xf>
    <xf numFmtId="164" fontId="16" fillId="11" borderId="3" xfId="0" applyNumberFormat="1" applyFont="1" applyFill="1" applyBorder="1" applyAlignment="1">
      <alignment horizontal="center"/>
    </xf>
    <xf numFmtId="0" fontId="0" fillId="11" borderId="3" xfId="0" applyFill="1" applyBorder="1"/>
    <xf numFmtId="46" fontId="0" fillId="12" borderId="3" xfId="0" applyNumberFormat="1" applyFill="1" applyBorder="1"/>
    <xf numFmtId="0" fontId="0" fillId="10" borderId="3" xfId="0" applyFill="1" applyBorder="1"/>
    <xf numFmtId="0" fontId="14" fillId="13" borderId="3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left" vertical="center"/>
    </xf>
    <xf numFmtId="0" fontId="7" fillId="13" borderId="3" xfId="0" applyFont="1" applyFill="1" applyBorder="1" applyAlignment="1">
      <alignment horizontal="center" vertical="center"/>
    </xf>
    <xf numFmtId="0" fontId="0" fillId="13" borderId="3" xfId="0" applyFill="1" applyBorder="1"/>
    <xf numFmtId="46" fontId="0" fillId="13" borderId="3" xfId="0" applyNumberFormat="1" applyFill="1" applyBorder="1"/>
    <xf numFmtId="0" fontId="15" fillId="13" borderId="3" xfId="0" applyFont="1" applyFill="1" applyBorder="1" applyAlignment="1">
      <alignment horizontal="center"/>
    </xf>
    <xf numFmtId="20" fontId="14" fillId="13" borderId="3" xfId="0" applyNumberFormat="1" applyFont="1" applyFill="1" applyBorder="1"/>
    <xf numFmtId="46" fontId="16" fillId="13" borderId="7" xfId="1" applyNumberFormat="1" applyFont="1" applyFill="1" applyBorder="1" applyAlignment="1">
      <alignment horizontal="center"/>
    </xf>
    <xf numFmtId="46" fontId="11" fillId="13" borderId="3" xfId="1" applyNumberFormat="1" applyFont="1" applyFill="1" applyBorder="1" applyAlignment="1">
      <alignment horizontal="center"/>
    </xf>
    <xf numFmtId="164" fontId="16" fillId="13" borderId="3" xfId="0" applyNumberFormat="1" applyFont="1" applyFill="1" applyBorder="1" applyAlignment="1">
      <alignment horizontal="center"/>
    </xf>
    <xf numFmtId="21" fontId="16" fillId="13" borderId="3" xfId="1" applyNumberFormat="1" applyFont="1" applyFill="1" applyBorder="1" applyAlignment="1">
      <alignment horizontal="center"/>
    </xf>
    <xf numFmtId="46" fontId="16" fillId="13" borderId="3" xfId="1" applyNumberFormat="1" applyFont="1" applyFill="1" applyBorder="1" applyAlignment="1">
      <alignment horizontal="center"/>
    </xf>
    <xf numFmtId="46" fontId="0" fillId="10" borderId="3" xfId="0" applyNumberFormat="1" applyFill="1" applyBorder="1"/>
    <xf numFmtId="0" fontId="0" fillId="14" borderId="3" xfId="0" applyFill="1" applyBorder="1"/>
    <xf numFmtId="21" fontId="0" fillId="0" borderId="3" xfId="0" applyNumberFormat="1" applyBorder="1"/>
    <xf numFmtId="0" fontId="0" fillId="0" borderId="3" xfId="0" applyBorder="1" applyAlignment="1">
      <alignment horizontal="center"/>
    </xf>
    <xf numFmtId="0" fontId="0" fillId="3" borderId="3" xfId="0" applyFill="1" applyBorder="1"/>
    <xf numFmtId="0" fontId="19" fillId="0" borderId="3" xfId="0" applyFont="1" applyBorder="1" applyAlignment="1">
      <alignment shrinkToFit="1"/>
    </xf>
    <xf numFmtId="0" fontId="5" fillId="0" borderId="3" xfId="0" applyFont="1" applyBorder="1"/>
    <xf numFmtId="0" fontId="3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2023%20S.F.C/Turkey%20Gobber%202023/Turkey_Gobbler_Results_2023%208km%20firs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ve 1 8km"/>
      <sheetName val="Wave 2 1km"/>
      <sheetName val="Wave 3 3.5km"/>
      <sheetName val="DROPDOWNLIST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0"/>
  <sheetViews>
    <sheetView tabSelected="1" zoomScale="90" zoomScaleNormal="90" zoomScaleSheetLayoutView="80" zoomScalePageLayoutView="90" workbookViewId="0">
      <pane ySplit="3" topLeftCell="A4" activePane="bottomLeft" state="frozen"/>
      <selection pane="bottomLeft" activeCell="P6" sqref="P6"/>
    </sheetView>
  </sheetViews>
  <sheetFormatPr defaultColWidth="28" defaultRowHeight="33.75" x14ac:dyDescent="0.4"/>
  <cols>
    <col min="1" max="1" width="9.28515625" style="72" customWidth="1"/>
    <col min="2" max="2" width="12.7109375" style="69" customWidth="1"/>
    <col min="3" max="3" width="21.42578125" style="70" bestFit="1" customWidth="1"/>
    <col min="4" max="4" width="14.42578125" style="70" bestFit="1" customWidth="1"/>
    <col min="5" max="6" width="8.42578125" style="70" customWidth="1"/>
    <col min="7" max="7" width="8.7109375" style="25" hidden="1" customWidth="1"/>
    <col min="8" max="8" width="15" style="34" customWidth="1"/>
    <col min="9" max="9" width="6.140625" style="41" hidden="1" customWidth="1"/>
    <col min="10" max="10" width="8.42578125" style="25" hidden="1" customWidth="1"/>
    <col min="11" max="11" width="16.140625" style="25" hidden="1" customWidth="1"/>
    <col min="12" max="13" width="28" style="25" hidden="1" customWidth="1"/>
    <col min="14" max="14" width="16.140625" style="71" bestFit="1" customWidth="1"/>
    <col min="15" max="15" width="8.7109375" style="25" hidden="1" customWidth="1"/>
    <col min="16" max="16384" width="28" style="25"/>
  </cols>
  <sheetData>
    <row r="1" spans="1:16" s="4" customFormat="1" ht="54" customHeight="1" x14ac:dyDescent="0.8">
      <c r="A1" s="1"/>
      <c r="B1" s="73" t="s">
        <v>0</v>
      </c>
      <c r="C1" s="74"/>
      <c r="D1" s="3" t="s">
        <v>1</v>
      </c>
      <c r="E1" s="2"/>
      <c r="F1" s="2"/>
      <c r="H1" s="5" t="s">
        <v>2</v>
      </c>
      <c r="I1" s="5"/>
      <c r="N1" s="6"/>
    </row>
    <row r="2" spans="1:16" s="4" customFormat="1" ht="54" customHeight="1" x14ac:dyDescent="0.4">
      <c r="A2" s="7"/>
      <c r="B2" s="8" t="s">
        <v>3</v>
      </c>
      <c r="C2" s="9" t="s">
        <v>4</v>
      </c>
      <c r="D2" s="9"/>
      <c r="E2" s="9"/>
      <c r="F2" s="9"/>
      <c r="H2" s="10" t="s">
        <v>5</v>
      </c>
      <c r="I2" s="11"/>
      <c r="J2" s="4" t="s">
        <v>6</v>
      </c>
      <c r="K2" s="75" t="s">
        <v>7</v>
      </c>
      <c r="L2" s="12" t="s">
        <v>8</v>
      </c>
      <c r="M2" s="13" t="s">
        <v>9</v>
      </c>
      <c r="N2" s="14" t="s">
        <v>10</v>
      </c>
      <c r="O2" s="15" t="s">
        <v>11</v>
      </c>
    </row>
    <row r="3" spans="1:16" s="19" customFormat="1" ht="25.5" customHeight="1" thickBot="1" x14ac:dyDescent="0.4">
      <c r="A3" s="16"/>
      <c r="B3" s="17"/>
      <c r="C3" s="18"/>
      <c r="D3" s="18"/>
      <c r="E3" s="18"/>
      <c r="F3" s="18"/>
      <c r="H3" s="20"/>
      <c r="I3" s="21"/>
      <c r="K3" s="76"/>
      <c r="L3" s="18"/>
      <c r="M3" s="18"/>
      <c r="N3" s="18"/>
      <c r="O3" s="18"/>
    </row>
    <row r="4" spans="1:16" ht="25.5" customHeight="1" x14ac:dyDescent="0.4">
      <c r="A4" s="22">
        <v>1</v>
      </c>
      <c r="B4" s="22">
        <v>4488</v>
      </c>
      <c r="C4" s="23" t="s">
        <v>12</v>
      </c>
      <c r="D4" s="23" t="s">
        <v>13</v>
      </c>
      <c r="E4" s="24" t="s">
        <v>14</v>
      </c>
      <c r="F4" s="24">
        <v>16</v>
      </c>
      <c r="H4" s="26" t="s">
        <v>15</v>
      </c>
      <c r="I4" s="27"/>
      <c r="J4" s="27"/>
      <c r="K4" s="28"/>
      <c r="L4" s="29">
        <v>2848</v>
      </c>
      <c r="M4" s="30">
        <f t="shared" ref="M4:M67" si="0">1*TEXT(L4,"00\:00\:00")</f>
        <v>0.02</v>
      </c>
      <c r="N4" s="31">
        <f t="shared" ref="N4:N19" si="1">(M4)-(K4)</f>
        <v>0.02</v>
      </c>
      <c r="O4" s="32" t="e">
        <f>+N4-#REF!</f>
        <v>#REF!</v>
      </c>
      <c r="P4" s="33"/>
    </row>
    <row r="5" spans="1:16" ht="25.5" customHeight="1" x14ac:dyDescent="0.4">
      <c r="A5" s="22">
        <v>2</v>
      </c>
      <c r="B5" s="22">
        <v>4493</v>
      </c>
      <c r="C5" s="23" t="s">
        <v>16</v>
      </c>
      <c r="D5" s="23" t="s">
        <v>17</v>
      </c>
      <c r="E5" s="24" t="s">
        <v>14</v>
      </c>
      <c r="F5" s="24">
        <v>17</v>
      </c>
      <c r="H5" s="26" t="s">
        <v>15</v>
      </c>
      <c r="I5" s="27"/>
      <c r="J5" s="27"/>
      <c r="K5" s="28"/>
      <c r="L5" s="29">
        <v>3012</v>
      </c>
      <c r="M5" s="30">
        <f t="shared" si="0"/>
        <v>2.0972222222222222E-2</v>
      </c>
      <c r="N5" s="31">
        <f t="shared" si="1"/>
        <v>2.0972222222222222E-2</v>
      </c>
      <c r="O5" s="32" t="e">
        <f>+N5-#REF!</f>
        <v>#REF!</v>
      </c>
      <c r="P5" s="33"/>
    </row>
    <row r="6" spans="1:16" ht="25.5" customHeight="1" x14ac:dyDescent="0.4">
      <c r="A6" s="22">
        <v>3</v>
      </c>
      <c r="B6" s="22">
        <v>4539</v>
      </c>
      <c r="C6" s="23" t="s">
        <v>18</v>
      </c>
      <c r="D6" s="23" t="s">
        <v>19</v>
      </c>
      <c r="E6" s="24" t="s">
        <v>14</v>
      </c>
      <c r="F6" s="24">
        <v>17</v>
      </c>
      <c r="H6" s="34" t="s">
        <v>15</v>
      </c>
      <c r="I6" s="27"/>
      <c r="J6" s="27"/>
      <c r="K6" s="28">
        <f>J6-I6</f>
        <v>0</v>
      </c>
      <c r="L6" s="29">
        <v>3150</v>
      </c>
      <c r="M6" s="30">
        <f t="shared" si="0"/>
        <v>2.210648148148148E-2</v>
      </c>
      <c r="N6" s="31">
        <f t="shared" si="1"/>
        <v>2.210648148148148E-2</v>
      </c>
      <c r="O6" s="32" t="e">
        <f>+N6-#REF!</f>
        <v>#REF!</v>
      </c>
      <c r="P6" s="33"/>
    </row>
    <row r="7" spans="1:16" ht="25.5" customHeight="1" x14ac:dyDescent="0.4">
      <c r="A7" s="22">
        <v>4</v>
      </c>
      <c r="B7" s="22">
        <v>4515</v>
      </c>
      <c r="C7" s="35" t="s">
        <v>20</v>
      </c>
      <c r="D7" s="35" t="s">
        <v>21</v>
      </c>
      <c r="E7" s="36" t="s">
        <v>14</v>
      </c>
      <c r="F7" s="36">
        <v>36</v>
      </c>
      <c r="H7" s="37" t="s">
        <v>22</v>
      </c>
      <c r="I7" s="27"/>
      <c r="J7" s="27"/>
      <c r="K7" s="28">
        <f>J7-I7</f>
        <v>0</v>
      </c>
      <c r="L7" s="29">
        <v>3225</v>
      </c>
      <c r="M7" s="30">
        <f t="shared" si="0"/>
        <v>2.2511574074074073E-2</v>
      </c>
      <c r="N7" s="31">
        <f t="shared" si="1"/>
        <v>2.2511574074074073E-2</v>
      </c>
      <c r="O7" s="32" t="e">
        <f>+N7-#REF!</f>
        <v>#REF!</v>
      </c>
      <c r="P7" s="33"/>
    </row>
    <row r="8" spans="1:16" ht="25.5" customHeight="1" x14ac:dyDescent="0.4">
      <c r="A8" s="22">
        <v>5</v>
      </c>
      <c r="B8" s="22">
        <v>4518</v>
      </c>
      <c r="C8" s="35" t="s">
        <v>23</v>
      </c>
      <c r="D8" s="35" t="s">
        <v>24</v>
      </c>
      <c r="E8" s="36" t="s">
        <v>14</v>
      </c>
      <c r="F8" s="36">
        <v>18</v>
      </c>
      <c r="G8" s="38">
        <v>1.4138888888888888</v>
      </c>
      <c r="H8" s="37" t="s">
        <v>15</v>
      </c>
      <c r="I8" s="27"/>
      <c r="J8" s="27"/>
      <c r="K8" s="28">
        <f>J8-I8</f>
        <v>0</v>
      </c>
      <c r="L8" s="29">
        <v>3355</v>
      </c>
      <c r="M8" s="30">
        <f t="shared" si="0"/>
        <v>2.3553240740740739E-2</v>
      </c>
      <c r="N8" s="31">
        <f t="shared" si="1"/>
        <v>2.3553240740740739E-2</v>
      </c>
      <c r="O8" s="32" t="e">
        <f>+N8-#REF!</f>
        <v>#REF!</v>
      </c>
      <c r="P8" s="33"/>
    </row>
    <row r="9" spans="1:16" ht="25.5" customHeight="1" x14ac:dyDescent="0.4">
      <c r="A9" s="22">
        <v>6</v>
      </c>
      <c r="B9" s="22">
        <v>4536</v>
      </c>
      <c r="C9" s="23" t="s">
        <v>25</v>
      </c>
      <c r="D9" s="23" t="s">
        <v>26</v>
      </c>
      <c r="E9" s="24" t="s">
        <v>14</v>
      </c>
      <c r="F9" s="24">
        <v>31</v>
      </c>
      <c r="G9" s="38">
        <v>1.425</v>
      </c>
      <c r="H9" s="34" t="s">
        <v>22</v>
      </c>
      <c r="I9" s="27"/>
      <c r="J9" s="27"/>
      <c r="K9" s="28">
        <f>J9-I9</f>
        <v>0</v>
      </c>
      <c r="L9" s="29">
        <v>3419</v>
      </c>
      <c r="M9" s="30">
        <f t="shared" si="0"/>
        <v>2.3831018518518519E-2</v>
      </c>
      <c r="N9" s="31">
        <f t="shared" si="1"/>
        <v>2.3831018518518519E-2</v>
      </c>
      <c r="O9" s="32" t="e">
        <f>+N9-#REF!</f>
        <v>#REF!</v>
      </c>
      <c r="P9" s="33"/>
    </row>
    <row r="10" spans="1:16" ht="25.5" customHeight="1" x14ac:dyDescent="0.4">
      <c r="A10" s="22">
        <v>7</v>
      </c>
      <c r="B10" s="22">
        <v>4487</v>
      </c>
      <c r="C10" s="39" t="s">
        <v>27</v>
      </c>
      <c r="D10" s="39" t="s">
        <v>28</v>
      </c>
      <c r="E10" s="40" t="s">
        <v>14</v>
      </c>
      <c r="F10" s="40">
        <v>41</v>
      </c>
      <c r="G10" s="41" t="s">
        <v>29</v>
      </c>
      <c r="H10" s="42" t="s">
        <v>30</v>
      </c>
      <c r="I10" s="27"/>
      <c r="J10" s="27"/>
      <c r="K10" s="28"/>
      <c r="L10" s="29">
        <v>3425</v>
      </c>
      <c r="M10" s="30">
        <f t="shared" si="0"/>
        <v>2.390046296296296E-2</v>
      </c>
      <c r="N10" s="31">
        <f t="shared" si="1"/>
        <v>2.390046296296296E-2</v>
      </c>
      <c r="O10" s="32" t="e">
        <f>+N10-#REF!</f>
        <v>#REF!</v>
      </c>
      <c r="P10" s="33"/>
    </row>
    <row r="11" spans="1:16" ht="25.5" customHeight="1" x14ac:dyDescent="0.4">
      <c r="A11" s="22">
        <v>8</v>
      </c>
      <c r="B11" s="22">
        <v>4456</v>
      </c>
      <c r="C11" s="23" t="s">
        <v>31</v>
      </c>
      <c r="D11" s="23" t="s">
        <v>32</v>
      </c>
      <c r="E11" s="24" t="s">
        <v>33</v>
      </c>
      <c r="F11" s="24">
        <v>17</v>
      </c>
      <c r="H11" s="26" t="s">
        <v>34</v>
      </c>
      <c r="I11" s="27"/>
      <c r="J11" s="27"/>
      <c r="K11" s="28"/>
      <c r="L11" s="29">
        <v>3429</v>
      </c>
      <c r="M11" s="30">
        <f t="shared" si="0"/>
        <v>2.3946759259259261E-2</v>
      </c>
      <c r="N11" s="31">
        <f t="shared" si="1"/>
        <v>2.3946759259259261E-2</v>
      </c>
      <c r="O11" s="32" t="e">
        <f>+N11-#REF!</f>
        <v>#REF!</v>
      </c>
      <c r="P11" s="33"/>
    </row>
    <row r="12" spans="1:16" ht="25.5" customHeight="1" x14ac:dyDescent="0.4">
      <c r="A12" s="22">
        <v>9</v>
      </c>
      <c r="B12" s="22">
        <v>4534</v>
      </c>
      <c r="C12" s="23" t="s">
        <v>35</v>
      </c>
      <c r="D12" s="23" t="s">
        <v>36</v>
      </c>
      <c r="E12" s="24" t="s">
        <v>14</v>
      </c>
      <c r="F12" s="24">
        <v>44</v>
      </c>
      <c r="G12" s="38">
        <v>1.4527777777777777</v>
      </c>
      <c r="H12" s="26" t="s">
        <v>30</v>
      </c>
      <c r="I12" s="27"/>
      <c r="J12" s="27"/>
      <c r="K12" s="28"/>
      <c r="L12" s="29">
        <v>3439</v>
      </c>
      <c r="M12" s="30">
        <f t="shared" si="0"/>
        <v>2.4062500000000001E-2</v>
      </c>
      <c r="N12" s="31">
        <f t="shared" si="1"/>
        <v>2.4062500000000001E-2</v>
      </c>
      <c r="O12" s="32" t="e">
        <f>+N12-#REF!</f>
        <v>#REF!</v>
      </c>
      <c r="P12" s="33"/>
    </row>
    <row r="13" spans="1:16" ht="25.5" customHeight="1" x14ac:dyDescent="0.4">
      <c r="A13" s="22">
        <v>10</v>
      </c>
      <c r="B13" s="22">
        <v>4523</v>
      </c>
      <c r="C13" s="23" t="s">
        <v>37</v>
      </c>
      <c r="D13" s="23" t="s">
        <v>38</v>
      </c>
      <c r="E13" s="24" t="s">
        <v>14</v>
      </c>
      <c r="F13" s="24">
        <v>15</v>
      </c>
      <c r="H13" s="34" t="s">
        <v>15</v>
      </c>
      <c r="I13" s="27"/>
      <c r="J13" s="27"/>
      <c r="K13" s="28">
        <f>J13-I13</f>
        <v>0</v>
      </c>
      <c r="L13" s="29">
        <v>3449</v>
      </c>
      <c r="M13" s="30">
        <f t="shared" si="0"/>
        <v>2.417824074074074E-2</v>
      </c>
      <c r="N13" s="31">
        <f t="shared" si="1"/>
        <v>2.417824074074074E-2</v>
      </c>
      <c r="O13" s="32" t="e">
        <f>+N13-#REF!</f>
        <v>#REF!</v>
      </c>
      <c r="P13" s="33"/>
    </row>
    <row r="14" spans="1:16" ht="25.5" customHeight="1" x14ac:dyDescent="0.4">
      <c r="A14" s="22">
        <v>11</v>
      </c>
      <c r="B14" s="22">
        <v>4520</v>
      </c>
      <c r="C14" s="23" t="s">
        <v>39</v>
      </c>
      <c r="D14" s="23" t="s">
        <v>40</v>
      </c>
      <c r="E14" s="24" t="s">
        <v>14</v>
      </c>
      <c r="F14" s="24">
        <v>15</v>
      </c>
      <c r="H14" s="34" t="s">
        <v>15</v>
      </c>
      <c r="I14" s="27"/>
      <c r="J14" s="27"/>
      <c r="K14" s="28">
        <f>J14-I14</f>
        <v>0</v>
      </c>
      <c r="L14" s="29">
        <v>3450</v>
      </c>
      <c r="M14" s="30">
        <f t="shared" si="0"/>
        <v>2.4189814814814817E-2</v>
      </c>
      <c r="N14" s="31">
        <f t="shared" si="1"/>
        <v>2.4189814814814817E-2</v>
      </c>
      <c r="O14" s="32" t="e">
        <f>+N14-#REF!</f>
        <v>#REF!</v>
      </c>
      <c r="P14" s="33"/>
    </row>
    <row r="15" spans="1:16" ht="25.5" customHeight="1" x14ac:dyDescent="0.4">
      <c r="A15" s="22">
        <v>12</v>
      </c>
      <c r="B15" s="22">
        <v>4446</v>
      </c>
      <c r="C15" s="23" t="s">
        <v>41</v>
      </c>
      <c r="D15" s="23" t="s">
        <v>42</v>
      </c>
      <c r="E15" s="24" t="s">
        <v>14</v>
      </c>
      <c r="F15" s="24">
        <v>16</v>
      </c>
      <c r="H15" s="26" t="s">
        <v>15</v>
      </c>
      <c r="I15" s="27"/>
      <c r="J15" s="27"/>
      <c r="K15" s="28"/>
      <c r="L15" s="29">
        <v>3521</v>
      </c>
      <c r="M15" s="30">
        <f t="shared" si="0"/>
        <v>2.4548611111111115E-2</v>
      </c>
      <c r="N15" s="31">
        <f t="shared" si="1"/>
        <v>2.4548611111111115E-2</v>
      </c>
      <c r="O15" s="32" t="e">
        <f>+N15-#REF!</f>
        <v>#REF!</v>
      </c>
      <c r="P15" s="33"/>
    </row>
    <row r="16" spans="1:16" ht="25.5" customHeight="1" x14ac:dyDescent="0.4">
      <c r="A16" s="22">
        <v>13</v>
      </c>
      <c r="B16" s="22">
        <v>4466</v>
      </c>
      <c r="C16" s="23" t="s">
        <v>43</v>
      </c>
      <c r="D16" s="23" t="s">
        <v>44</v>
      </c>
      <c r="E16" s="24" t="s">
        <v>14</v>
      </c>
      <c r="F16" s="24">
        <v>17</v>
      </c>
      <c r="H16" s="26" t="s">
        <v>15</v>
      </c>
      <c r="I16" s="27"/>
      <c r="J16" s="27"/>
      <c r="K16" s="28"/>
      <c r="L16" s="29">
        <v>3522</v>
      </c>
      <c r="M16" s="30">
        <f t="shared" si="0"/>
        <v>2.4560185185185185E-2</v>
      </c>
      <c r="N16" s="31">
        <f t="shared" si="1"/>
        <v>2.4560185185185185E-2</v>
      </c>
      <c r="O16" s="32" t="e">
        <f>+N16-#REF!</f>
        <v>#REF!</v>
      </c>
      <c r="P16" s="43"/>
    </row>
    <row r="17" spans="1:17" ht="25.5" customHeight="1" x14ac:dyDescent="0.4">
      <c r="A17" s="22">
        <v>14</v>
      </c>
      <c r="B17" s="22">
        <v>4463</v>
      </c>
      <c r="C17" s="23" t="s">
        <v>45</v>
      </c>
      <c r="D17" s="23" t="s">
        <v>46</v>
      </c>
      <c r="E17" s="24" t="s">
        <v>14</v>
      </c>
      <c r="F17" s="24">
        <v>13</v>
      </c>
      <c r="G17" s="38">
        <v>1.4819444444444445</v>
      </c>
      <c r="H17" s="26" t="s">
        <v>15</v>
      </c>
      <c r="I17" s="27"/>
      <c r="J17" s="27"/>
      <c r="K17" s="28"/>
      <c r="L17" s="29">
        <v>3531</v>
      </c>
      <c r="M17" s="30">
        <f t="shared" si="0"/>
        <v>2.4664351851851851E-2</v>
      </c>
      <c r="N17" s="31">
        <f t="shared" si="1"/>
        <v>2.4664351851851851E-2</v>
      </c>
      <c r="O17" s="32" t="e">
        <f>+N17-#REF!</f>
        <v>#REF!</v>
      </c>
      <c r="P17" s="33"/>
    </row>
    <row r="18" spans="1:17" ht="25.5" customHeight="1" x14ac:dyDescent="0.4">
      <c r="A18" s="22">
        <v>15</v>
      </c>
      <c r="B18" s="22">
        <v>4496</v>
      </c>
      <c r="C18" s="35" t="s">
        <v>47</v>
      </c>
      <c r="D18" s="35" t="s">
        <v>48</v>
      </c>
      <c r="E18" s="36" t="s">
        <v>14</v>
      </c>
      <c r="F18" s="36">
        <v>25</v>
      </c>
      <c r="G18" s="38">
        <v>1.4819444444444445</v>
      </c>
      <c r="H18" s="44" t="s">
        <v>49</v>
      </c>
      <c r="I18" s="27"/>
      <c r="J18" s="27"/>
      <c r="K18" s="28"/>
      <c r="L18" s="29">
        <v>3532</v>
      </c>
      <c r="M18" s="30">
        <f t="shared" si="0"/>
        <v>2.4675925925925924E-2</v>
      </c>
      <c r="N18" s="31">
        <f t="shared" si="1"/>
        <v>2.4675925925925924E-2</v>
      </c>
      <c r="O18" s="32" t="e">
        <f>+N18-#REF!</f>
        <v>#REF!</v>
      </c>
      <c r="P18" s="33"/>
    </row>
    <row r="19" spans="1:17" ht="25.5" customHeight="1" x14ac:dyDescent="0.4">
      <c r="A19" s="22">
        <v>16</v>
      </c>
      <c r="B19" s="22">
        <v>4401</v>
      </c>
      <c r="C19" s="23" t="s">
        <v>50</v>
      </c>
      <c r="D19" s="23" t="s">
        <v>51</v>
      </c>
      <c r="E19" s="24" t="s">
        <v>14</v>
      </c>
      <c r="F19" s="24">
        <v>47</v>
      </c>
      <c r="H19" s="26" t="s">
        <v>30</v>
      </c>
      <c r="I19" s="45"/>
      <c r="J19" s="45"/>
      <c r="K19" s="28"/>
      <c r="L19" s="29">
        <v>3552</v>
      </c>
      <c r="M19" s="30">
        <f t="shared" si="0"/>
        <v>2.4907407407407406E-2</v>
      </c>
      <c r="N19" s="31">
        <f t="shared" si="1"/>
        <v>2.4907407407407406E-2</v>
      </c>
      <c r="O19" s="32" t="e">
        <f>+N19-#REF!</f>
        <v>#REF!</v>
      </c>
      <c r="P19" s="33"/>
    </row>
    <row r="20" spans="1:17" ht="25.5" customHeight="1" x14ac:dyDescent="0.4">
      <c r="A20" s="22">
        <v>17</v>
      </c>
      <c r="B20" s="22">
        <v>4513</v>
      </c>
      <c r="C20" s="35" t="s">
        <v>52</v>
      </c>
      <c r="D20" s="35" t="s">
        <v>53</v>
      </c>
      <c r="E20" s="36" t="s">
        <v>14</v>
      </c>
      <c r="F20" s="36">
        <v>49</v>
      </c>
      <c r="G20" s="38">
        <v>1.5173611111111109</v>
      </c>
      <c r="H20" s="37" t="s">
        <v>30</v>
      </c>
      <c r="I20" s="27"/>
      <c r="J20" s="27"/>
      <c r="K20" s="28">
        <f>J20-I20</f>
        <v>0</v>
      </c>
      <c r="L20" s="29">
        <v>3627</v>
      </c>
      <c r="M20" s="30">
        <f t="shared" si="0"/>
        <v>2.5312500000000002E-2</v>
      </c>
      <c r="N20" s="31">
        <f t="shared" ref="N20:N26" si="2">(M20)-(K21)</f>
        <v>2.5312500000000002E-2</v>
      </c>
      <c r="O20" s="32" t="e">
        <f>+N20-#REF!</f>
        <v>#REF!</v>
      </c>
      <c r="P20" s="33"/>
    </row>
    <row r="21" spans="1:17" ht="25.5" customHeight="1" x14ac:dyDescent="0.4">
      <c r="A21" s="22">
        <v>18</v>
      </c>
      <c r="B21" s="22">
        <v>4412</v>
      </c>
      <c r="C21" s="35" t="s">
        <v>54</v>
      </c>
      <c r="D21" s="35" t="s">
        <v>55</v>
      </c>
      <c r="E21" s="36" t="s">
        <v>14</v>
      </c>
      <c r="F21" s="36">
        <v>21</v>
      </c>
      <c r="H21" s="44" t="s">
        <v>49</v>
      </c>
      <c r="I21" s="27"/>
      <c r="J21" s="27"/>
      <c r="K21" s="28"/>
      <c r="L21" s="29">
        <v>3658</v>
      </c>
      <c r="M21" s="30">
        <f t="shared" si="0"/>
        <v>2.56712962962963E-2</v>
      </c>
      <c r="N21" s="31">
        <f t="shared" si="2"/>
        <v>2.56712962962963E-2</v>
      </c>
      <c r="O21" s="32" t="e">
        <f>+N21-#REF!</f>
        <v>#REF!</v>
      </c>
      <c r="P21" s="33"/>
    </row>
    <row r="22" spans="1:17" ht="25.5" customHeight="1" x14ac:dyDescent="0.4">
      <c r="A22" s="22">
        <v>19</v>
      </c>
      <c r="B22" s="22">
        <v>4519</v>
      </c>
      <c r="C22" s="23" t="s">
        <v>23</v>
      </c>
      <c r="D22" s="23" t="s">
        <v>56</v>
      </c>
      <c r="E22" s="24" t="s">
        <v>14</v>
      </c>
      <c r="F22" s="24">
        <v>15</v>
      </c>
      <c r="H22" s="34" t="s">
        <v>15</v>
      </c>
      <c r="I22" s="27"/>
      <c r="J22" s="27"/>
      <c r="K22" s="28">
        <f>J22-I22</f>
        <v>0</v>
      </c>
      <c r="L22" s="29">
        <v>3712</v>
      </c>
      <c r="M22" s="30">
        <f t="shared" si="0"/>
        <v>2.5833333333333333E-2</v>
      </c>
      <c r="N22" s="31">
        <f t="shared" si="2"/>
        <v>2.5833333333333333E-2</v>
      </c>
      <c r="O22" s="32" t="e">
        <f>+N22-#REF!</f>
        <v>#REF!</v>
      </c>
      <c r="P22" s="33"/>
    </row>
    <row r="23" spans="1:17" ht="25.5" customHeight="1" x14ac:dyDescent="0.4">
      <c r="A23" s="22">
        <v>20</v>
      </c>
      <c r="B23" s="22">
        <v>4479</v>
      </c>
      <c r="C23" s="23" t="s">
        <v>57</v>
      </c>
      <c r="D23" s="23" t="s">
        <v>58</v>
      </c>
      <c r="E23" s="24" t="s">
        <v>14</v>
      </c>
      <c r="F23" s="24">
        <v>26</v>
      </c>
      <c r="H23" s="26" t="s">
        <v>49</v>
      </c>
      <c r="I23" s="27"/>
      <c r="J23" s="27"/>
      <c r="K23" s="28"/>
      <c r="L23" s="29">
        <v>3730</v>
      </c>
      <c r="M23" s="30">
        <f t="shared" si="0"/>
        <v>2.6041666666666668E-2</v>
      </c>
      <c r="N23" s="31">
        <f t="shared" si="2"/>
        <v>2.6041666666666668E-2</v>
      </c>
      <c r="O23" s="32" t="e">
        <f>+N23-#REF!</f>
        <v>#REF!</v>
      </c>
      <c r="P23" s="33"/>
    </row>
    <row r="24" spans="1:17" ht="25.5" customHeight="1" x14ac:dyDescent="0.4">
      <c r="A24" s="22">
        <v>21</v>
      </c>
      <c r="B24" s="22">
        <v>4511</v>
      </c>
      <c r="C24" s="23" t="s">
        <v>59</v>
      </c>
      <c r="D24" s="23" t="s">
        <v>60</v>
      </c>
      <c r="E24" s="24" t="s">
        <v>33</v>
      </c>
      <c r="F24" s="24">
        <v>36</v>
      </c>
      <c r="H24" s="34" t="s">
        <v>61</v>
      </c>
      <c r="I24" s="27"/>
      <c r="J24" s="27"/>
      <c r="K24" s="28"/>
      <c r="L24" s="29">
        <v>3801</v>
      </c>
      <c r="M24" s="30">
        <f t="shared" si="0"/>
        <v>2.6400462962962962E-2</v>
      </c>
      <c r="N24" s="31">
        <f t="shared" si="2"/>
        <v>2.6400462962962962E-2</v>
      </c>
      <c r="O24" s="32" t="e">
        <f>+N24-#REF!</f>
        <v>#REF!</v>
      </c>
      <c r="P24" s="33"/>
    </row>
    <row r="25" spans="1:17" ht="25.5" customHeight="1" x14ac:dyDescent="0.4">
      <c r="A25" s="22">
        <v>22</v>
      </c>
      <c r="B25" s="22">
        <v>4476</v>
      </c>
      <c r="C25" s="23" t="s">
        <v>62</v>
      </c>
      <c r="D25" s="23" t="s">
        <v>63</v>
      </c>
      <c r="E25" s="24" t="s">
        <v>33</v>
      </c>
      <c r="F25" s="24">
        <v>52</v>
      </c>
      <c r="G25" s="38">
        <v>1.5895833333333333</v>
      </c>
      <c r="H25" s="26" t="s">
        <v>64</v>
      </c>
      <c r="I25" s="27"/>
      <c r="J25" s="27"/>
      <c r="K25" s="28"/>
      <c r="L25" s="29">
        <v>3809</v>
      </c>
      <c r="M25" s="30">
        <f t="shared" si="0"/>
        <v>2.6493055555555558E-2</v>
      </c>
      <c r="N25" s="31">
        <f t="shared" si="2"/>
        <v>2.6493055555555558E-2</v>
      </c>
      <c r="O25" s="32" t="e">
        <f>+N25-#REF!</f>
        <v>#REF!</v>
      </c>
      <c r="P25" s="33"/>
    </row>
    <row r="26" spans="1:17" ht="25.5" customHeight="1" x14ac:dyDescent="0.4">
      <c r="A26" s="22">
        <v>23</v>
      </c>
      <c r="B26" s="22">
        <v>4524</v>
      </c>
      <c r="C26" s="35" t="s">
        <v>65</v>
      </c>
      <c r="D26" s="35" t="s">
        <v>66</v>
      </c>
      <c r="E26" s="36" t="s">
        <v>14</v>
      </c>
      <c r="F26" s="36">
        <v>60</v>
      </c>
      <c r="G26" s="38">
        <v>1.596527777777778</v>
      </c>
      <c r="H26" s="37" t="s">
        <v>67</v>
      </c>
      <c r="I26" s="27"/>
      <c r="J26" s="27"/>
      <c r="K26" s="28">
        <f>J26-I26</f>
        <v>0</v>
      </c>
      <c r="L26" s="29">
        <v>3819</v>
      </c>
      <c r="M26" s="30">
        <f t="shared" si="0"/>
        <v>2.6608796296296297E-2</v>
      </c>
      <c r="N26" s="31">
        <f t="shared" si="2"/>
        <v>2.6608796296296297E-2</v>
      </c>
      <c r="O26" s="32" t="e">
        <f>+N26-#REF!</f>
        <v>#REF!</v>
      </c>
      <c r="P26" s="33"/>
    </row>
    <row r="27" spans="1:17" ht="25.5" customHeight="1" x14ac:dyDescent="0.4">
      <c r="A27" s="22">
        <v>24</v>
      </c>
      <c r="B27" s="22">
        <v>4403</v>
      </c>
      <c r="C27" s="23" t="s">
        <v>68</v>
      </c>
      <c r="D27" s="23" t="s">
        <v>69</v>
      </c>
      <c r="E27" s="24" t="s">
        <v>14</v>
      </c>
      <c r="F27" s="24">
        <v>24</v>
      </c>
      <c r="H27" s="26" t="s">
        <v>49</v>
      </c>
      <c r="I27" s="27"/>
      <c r="J27" s="27"/>
      <c r="K27" s="28"/>
      <c r="L27" s="46">
        <v>3831</v>
      </c>
      <c r="M27" s="47">
        <f t="shared" si="0"/>
        <v>2.6747685185185183E-2</v>
      </c>
      <c r="N27" s="48">
        <f t="shared" ref="N27:N52" si="3">(M27)-(K27)</f>
        <v>2.6747685185185183E-2</v>
      </c>
      <c r="O27" s="49" t="e">
        <f>+N27-#REF!</f>
        <v>#REF!</v>
      </c>
      <c r="P27" s="33"/>
      <c r="Q27" s="50"/>
    </row>
    <row r="28" spans="1:17" ht="25.5" customHeight="1" x14ac:dyDescent="0.4">
      <c r="A28" s="22">
        <v>25</v>
      </c>
      <c r="B28" s="22">
        <v>4422</v>
      </c>
      <c r="C28" s="23" t="s">
        <v>70</v>
      </c>
      <c r="D28" s="23" t="s">
        <v>71</v>
      </c>
      <c r="E28" s="24" t="s">
        <v>33</v>
      </c>
      <c r="F28" s="24">
        <v>37</v>
      </c>
      <c r="G28" s="38">
        <v>1.6319444444444444</v>
      </c>
      <c r="H28" s="26" t="s">
        <v>61</v>
      </c>
      <c r="I28" s="27"/>
      <c r="J28" s="27"/>
      <c r="K28" s="28"/>
      <c r="L28" s="29">
        <v>3833</v>
      </c>
      <c r="M28" s="30">
        <f t="shared" si="0"/>
        <v>2.6770833333333331E-2</v>
      </c>
      <c r="N28" s="31">
        <f t="shared" si="3"/>
        <v>2.6770833333333331E-2</v>
      </c>
      <c r="O28" s="32" t="e">
        <f>+N28-#REF!</f>
        <v>#REF!</v>
      </c>
      <c r="P28" s="33"/>
    </row>
    <row r="29" spans="1:17" ht="25.5" customHeight="1" x14ac:dyDescent="0.4">
      <c r="A29" s="22">
        <v>26</v>
      </c>
      <c r="B29" s="22">
        <v>4452</v>
      </c>
      <c r="C29" s="23" t="s">
        <v>72</v>
      </c>
      <c r="D29" s="23" t="s">
        <v>73</v>
      </c>
      <c r="E29" s="24" t="s">
        <v>33</v>
      </c>
      <c r="F29" s="24">
        <v>22</v>
      </c>
      <c r="G29" s="38">
        <v>1.6326388888888888</v>
      </c>
      <c r="H29" s="26" t="s">
        <v>74</v>
      </c>
      <c r="I29" s="27"/>
      <c r="J29" s="27"/>
      <c r="K29" s="28"/>
      <c r="L29" s="29">
        <v>3912</v>
      </c>
      <c r="M29" s="30">
        <f t="shared" si="0"/>
        <v>2.7222222222222228E-2</v>
      </c>
      <c r="N29" s="31">
        <f t="shared" si="3"/>
        <v>2.7222222222222228E-2</v>
      </c>
      <c r="O29" s="32" t="e">
        <f>+N29-#REF!</f>
        <v>#REF!</v>
      </c>
      <c r="P29" s="33"/>
    </row>
    <row r="30" spans="1:17" ht="25.5" customHeight="1" x14ac:dyDescent="0.4">
      <c r="A30" s="22">
        <v>27</v>
      </c>
      <c r="B30" s="22">
        <v>4478</v>
      </c>
      <c r="C30" s="23" t="s">
        <v>75</v>
      </c>
      <c r="D30" s="23" t="s">
        <v>76</v>
      </c>
      <c r="E30" s="24" t="s">
        <v>14</v>
      </c>
      <c r="F30" s="24">
        <v>24</v>
      </c>
      <c r="G30" s="38">
        <v>1.6444444444444446</v>
      </c>
      <c r="H30" s="26" t="s">
        <v>49</v>
      </c>
      <c r="I30" s="27"/>
      <c r="J30" s="27"/>
      <c r="K30" s="28"/>
      <c r="L30" s="29">
        <v>3935</v>
      </c>
      <c r="M30" s="30">
        <f t="shared" si="0"/>
        <v>2.7488425925925927E-2</v>
      </c>
      <c r="N30" s="31">
        <f t="shared" si="3"/>
        <v>2.7488425925925927E-2</v>
      </c>
      <c r="O30" s="32" t="e">
        <f>+N30-#REF!</f>
        <v>#REF!</v>
      </c>
      <c r="P30" s="33"/>
    </row>
    <row r="31" spans="1:17" ht="25.5" customHeight="1" x14ac:dyDescent="0.4">
      <c r="A31" s="22">
        <v>28</v>
      </c>
      <c r="B31" s="22">
        <v>4406</v>
      </c>
      <c r="C31" s="23" t="s">
        <v>77</v>
      </c>
      <c r="D31" s="23" t="s">
        <v>78</v>
      </c>
      <c r="E31" s="24" t="s">
        <v>14</v>
      </c>
      <c r="F31" s="24">
        <v>47</v>
      </c>
      <c r="G31" s="38">
        <v>1.66875</v>
      </c>
      <c r="H31" s="26" t="s">
        <v>30</v>
      </c>
      <c r="I31" s="27"/>
      <c r="J31" s="27"/>
      <c r="K31" s="28"/>
      <c r="L31" s="29">
        <v>4001</v>
      </c>
      <c r="M31" s="30">
        <f t="shared" si="0"/>
        <v>2.7789351851851853E-2</v>
      </c>
      <c r="N31" s="31">
        <f t="shared" si="3"/>
        <v>2.7789351851851853E-2</v>
      </c>
      <c r="O31" s="32" t="e">
        <f>+N31-#REF!</f>
        <v>#REF!</v>
      </c>
      <c r="P31" s="33"/>
    </row>
    <row r="32" spans="1:17" ht="25.5" customHeight="1" x14ac:dyDescent="0.4">
      <c r="A32" s="22">
        <v>29</v>
      </c>
      <c r="B32" s="22">
        <v>4531</v>
      </c>
      <c r="C32" s="23" t="s">
        <v>79</v>
      </c>
      <c r="D32" s="23" t="s">
        <v>80</v>
      </c>
      <c r="E32" s="24" t="s">
        <v>14</v>
      </c>
      <c r="F32" s="24">
        <v>24</v>
      </c>
      <c r="H32" s="26" t="s">
        <v>49</v>
      </c>
      <c r="I32" s="27"/>
      <c r="J32" s="27"/>
      <c r="K32" s="28"/>
      <c r="L32" s="29">
        <v>4017</v>
      </c>
      <c r="M32" s="30">
        <f t="shared" si="0"/>
        <v>2.7974537037037034E-2</v>
      </c>
      <c r="N32" s="31">
        <f t="shared" si="3"/>
        <v>2.7974537037037034E-2</v>
      </c>
      <c r="O32" s="32" t="e">
        <f>+N32-#REF!</f>
        <v>#REF!</v>
      </c>
      <c r="P32" s="33"/>
    </row>
    <row r="33" spans="1:16" ht="25.5" customHeight="1" x14ac:dyDescent="0.4">
      <c r="A33" s="22">
        <v>30</v>
      </c>
      <c r="B33" s="22">
        <v>4491</v>
      </c>
      <c r="C33" s="23" t="s">
        <v>81</v>
      </c>
      <c r="D33" s="23" t="s">
        <v>82</v>
      </c>
      <c r="E33" s="24" t="s">
        <v>14</v>
      </c>
      <c r="F33" s="24">
        <v>43</v>
      </c>
      <c r="G33" s="38">
        <v>1.7055555555555555</v>
      </c>
      <c r="H33" s="26" t="s">
        <v>30</v>
      </c>
      <c r="I33" s="27"/>
      <c r="J33" s="27"/>
      <c r="K33" s="28"/>
      <c r="L33" s="29">
        <v>4024</v>
      </c>
      <c r="M33" s="30">
        <f t="shared" si="0"/>
        <v>2.8055555555555556E-2</v>
      </c>
      <c r="N33" s="31">
        <f t="shared" si="3"/>
        <v>2.8055555555555556E-2</v>
      </c>
      <c r="O33" s="32" t="e">
        <f>+N33-#REF!</f>
        <v>#REF!</v>
      </c>
      <c r="P33" s="33"/>
    </row>
    <row r="34" spans="1:16" ht="25.5" customHeight="1" x14ac:dyDescent="0.4">
      <c r="A34" s="22">
        <v>31</v>
      </c>
      <c r="B34" s="22">
        <v>4465</v>
      </c>
      <c r="C34" s="23" t="s">
        <v>83</v>
      </c>
      <c r="D34" s="23" t="s">
        <v>84</v>
      </c>
      <c r="E34" s="24" t="s">
        <v>14</v>
      </c>
      <c r="F34" s="24">
        <v>21</v>
      </c>
      <c r="H34" s="26" t="s">
        <v>49</v>
      </c>
      <c r="I34" s="27"/>
      <c r="J34" s="27"/>
      <c r="K34" s="28">
        <f>J34-I34</f>
        <v>0</v>
      </c>
      <c r="L34" s="29">
        <v>4058</v>
      </c>
      <c r="M34" s="30">
        <f t="shared" si="0"/>
        <v>2.8449074074074075E-2</v>
      </c>
      <c r="N34" s="31">
        <f t="shared" si="3"/>
        <v>2.8449074074074075E-2</v>
      </c>
      <c r="O34" s="32" t="e">
        <f>+N34-#REF!</f>
        <v>#REF!</v>
      </c>
      <c r="P34" s="33"/>
    </row>
    <row r="35" spans="1:16" ht="25.5" customHeight="1" x14ac:dyDescent="0.4">
      <c r="A35" s="22">
        <v>32</v>
      </c>
      <c r="B35" s="22">
        <v>4538</v>
      </c>
      <c r="C35" s="35" t="s">
        <v>85</v>
      </c>
      <c r="D35" s="35" t="s">
        <v>86</v>
      </c>
      <c r="E35" s="36" t="s">
        <v>33</v>
      </c>
      <c r="F35" s="36">
        <v>20</v>
      </c>
      <c r="G35" s="38">
        <v>1.7111111111111112</v>
      </c>
      <c r="H35" s="37" t="s">
        <v>74</v>
      </c>
      <c r="I35" s="27"/>
      <c r="J35" s="27"/>
      <c r="K35" s="28"/>
      <c r="L35" s="29">
        <v>4106</v>
      </c>
      <c r="M35" s="30">
        <f t="shared" si="0"/>
        <v>2.854166666666667E-2</v>
      </c>
      <c r="N35" s="31">
        <f t="shared" si="3"/>
        <v>2.854166666666667E-2</v>
      </c>
      <c r="O35" s="32" t="e">
        <f>+N35-#REF!</f>
        <v>#REF!</v>
      </c>
      <c r="P35" s="33"/>
    </row>
    <row r="36" spans="1:16" ht="25.5" customHeight="1" x14ac:dyDescent="0.4">
      <c r="A36" s="22">
        <v>33</v>
      </c>
      <c r="B36" s="22">
        <v>4467</v>
      </c>
      <c r="C36" s="23" t="s">
        <v>87</v>
      </c>
      <c r="D36" s="23" t="s">
        <v>88</v>
      </c>
      <c r="E36" s="24" t="s">
        <v>14</v>
      </c>
      <c r="F36" s="24">
        <v>25</v>
      </c>
      <c r="H36" s="26" t="s">
        <v>49</v>
      </c>
      <c r="I36" s="27"/>
      <c r="J36" s="27"/>
      <c r="K36" s="28">
        <f>J36-I36</f>
        <v>0</v>
      </c>
      <c r="L36" s="29">
        <v>4122</v>
      </c>
      <c r="M36" s="30">
        <f t="shared" si="0"/>
        <v>2.8726851851851851E-2</v>
      </c>
      <c r="N36" s="31">
        <f t="shared" si="3"/>
        <v>2.8726851851851851E-2</v>
      </c>
      <c r="O36" s="32" t="e">
        <f>+N36-#REF!</f>
        <v>#REF!</v>
      </c>
      <c r="P36" s="33"/>
    </row>
    <row r="37" spans="1:16" ht="25.5" customHeight="1" x14ac:dyDescent="0.4">
      <c r="A37" s="22">
        <v>34</v>
      </c>
      <c r="B37" s="22">
        <v>4522</v>
      </c>
      <c r="C37" s="23" t="s">
        <v>89</v>
      </c>
      <c r="D37" s="23" t="s">
        <v>90</v>
      </c>
      <c r="E37" s="24" t="s">
        <v>14</v>
      </c>
      <c r="F37" s="24">
        <v>33</v>
      </c>
      <c r="G37" s="38">
        <v>1.73125</v>
      </c>
      <c r="H37" s="34" t="s">
        <v>22</v>
      </c>
      <c r="I37" s="27"/>
      <c r="J37" s="27"/>
      <c r="K37" s="28"/>
      <c r="L37" s="29">
        <v>4140</v>
      </c>
      <c r="M37" s="30">
        <f t="shared" si="0"/>
        <v>2.8935185185185185E-2</v>
      </c>
      <c r="N37" s="31">
        <f t="shared" si="3"/>
        <v>2.8935185185185185E-2</v>
      </c>
      <c r="O37" s="32" t="e">
        <f>+N37-#REF!</f>
        <v>#REF!</v>
      </c>
      <c r="P37" s="33"/>
    </row>
    <row r="38" spans="1:16" ht="25.5" customHeight="1" x14ac:dyDescent="0.4">
      <c r="A38" s="22">
        <v>35</v>
      </c>
      <c r="B38" s="22">
        <v>4439</v>
      </c>
      <c r="C38" s="23" t="s">
        <v>91</v>
      </c>
      <c r="D38" s="23" t="s">
        <v>92</v>
      </c>
      <c r="E38" s="24" t="s">
        <v>33</v>
      </c>
      <c r="F38" s="24">
        <v>49</v>
      </c>
      <c r="G38" s="51">
        <v>1.7701388888888889</v>
      </c>
      <c r="H38" s="26" t="s">
        <v>93</v>
      </c>
      <c r="I38" s="27"/>
      <c r="J38" s="27"/>
      <c r="K38" s="28"/>
      <c r="L38" s="29">
        <v>4211</v>
      </c>
      <c r="M38" s="30">
        <f t="shared" si="0"/>
        <v>2.929398148148148E-2</v>
      </c>
      <c r="N38" s="31">
        <f t="shared" si="3"/>
        <v>2.929398148148148E-2</v>
      </c>
      <c r="O38" s="32" t="e">
        <f>+N38-#REF!</f>
        <v>#REF!</v>
      </c>
      <c r="P38" s="33"/>
    </row>
    <row r="39" spans="1:16" ht="25.5" customHeight="1" x14ac:dyDescent="0.4">
      <c r="A39" s="22">
        <v>36</v>
      </c>
      <c r="B39" s="22">
        <v>4512</v>
      </c>
      <c r="C39" s="23" t="s">
        <v>94</v>
      </c>
      <c r="D39" s="23" t="s">
        <v>95</v>
      </c>
      <c r="E39" s="24" t="s">
        <v>33</v>
      </c>
      <c r="F39" s="24">
        <v>37</v>
      </c>
      <c r="G39" s="51">
        <v>1.7590277777777779</v>
      </c>
      <c r="H39" s="34" t="s">
        <v>61</v>
      </c>
      <c r="I39" s="27"/>
      <c r="J39" s="27"/>
      <c r="K39" s="28"/>
      <c r="L39" s="29">
        <v>4212</v>
      </c>
      <c r="M39" s="30">
        <f t="shared" si="0"/>
        <v>2.9305555555555557E-2</v>
      </c>
      <c r="N39" s="31">
        <f t="shared" si="3"/>
        <v>2.9305555555555557E-2</v>
      </c>
      <c r="O39" s="32" t="e">
        <f>+N39-#REF!</f>
        <v>#REF!</v>
      </c>
      <c r="P39" s="33"/>
    </row>
    <row r="40" spans="1:16" ht="25.5" customHeight="1" x14ac:dyDescent="0.4">
      <c r="A40" s="22">
        <v>37</v>
      </c>
      <c r="B40" s="22">
        <v>4449</v>
      </c>
      <c r="C40" s="23" t="s">
        <v>96</v>
      </c>
      <c r="D40" s="23" t="s">
        <v>97</v>
      </c>
      <c r="E40" s="24" t="s">
        <v>14</v>
      </c>
      <c r="F40" s="24">
        <v>45</v>
      </c>
      <c r="G40" s="51">
        <v>1.7715277777777778</v>
      </c>
      <c r="H40" s="26" t="s">
        <v>30</v>
      </c>
      <c r="I40" s="27"/>
      <c r="J40" s="27"/>
      <c r="K40" s="28"/>
      <c r="L40" s="29">
        <v>4213</v>
      </c>
      <c r="M40" s="30">
        <f t="shared" si="0"/>
        <v>2.9317129629629634E-2</v>
      </c>
      <c r="N40" s="31">
        <f t="shared" si="3"/>
        <v>2.9317129629629634E-2</v>
      </c>
      <c r="O40" s="32" t="e">
        <f>+N40-#REF!</f>
        <v>#REF!</v>
      </c>
      <c r="P40" s="33"/>
    </row>
    <row r="41" spans="1:16" ht="25.5" customHeight="1" x14ac:dyDescent="0.4">
      <c r="A41" s="22">
        <v>38</v>
      </c>
      <c r="B41" s="22">
        <v>4528</v>
      </c>
      <c r="C41" s="23" t="s">
        <v>98</v>
      </c>
      <c r="D41" s="23" t="s">
        <v>99</v>
      </c>
      <c r="E41" s="24" t="s">
        <v>33</v>
      </c>
      <c r="F41" s="24">
        <v>31</v>
      </c>
      <c r="H41" s="26" t="s">
        <v>61</v>
      </c>
      <c r="I41" s="27"/>
      <c r="J41" s="27"/>
      <c r="K41" s="28"/>
      <c r="L41" s="29">
        <v>4231</v>
      </c>
      <c r="M41" s="30">
        <f t="shared" si="0"/>
        <v>2.9525462962962962E-2</v>
      </c>
      <c r="N41" s="31">
        <f t="shared" si="3"/>
        <v>2.9525462962962962E-2</v>
      </c>
      <c r="O41" s="32" t="e">
        <f>+N41-#REF!</f>
        <v>#REF!</v>
      </c>
      <c r="P41" s="33"/>
    </row>
    <row r="42" spans="1:16" ht="25.5" customHeight="1" x14ac:dyDescent="0.4">
      <c r="A42" s="22">
        <v>39</v>
      </c>
      <c r="B42" s="22">
        <v>4527</v>
      </c>
      <c r="C42" s="23" t="s">
        <v>100</v>
      </c>
      <c r="D42" s="23" t="s">
        <v>101</v>
      </c>
      <c r="E42" s="24" t="s">
        <v>14</v>
      </c>
      <c r="F42" s="24">
        <v>32</v>
      </c>
      <c r="H42" s="26" t="s">
        <v>61</v>
      </c>
      <c r="I42" s="27"/>
      <c r="J42" s="27"/>
      <c r="K42" s="28"/>
      <c r="L42" s="29">
        <v>4233</v>
      </c>
      <c r="M42" s="30">
        <f t="shared" si="0"/>
        <v>2.9548611111111109E-2</v>
      </c>
      <c r="N42" s="31">
        <f t="shared" si="3"/>
        <v>2.9548611111111109E-2</v>
      </c>
      <c r="O42" s="32" t="e">
        <f>+N42-#REF!</f>
        <v>#REF!</v>
      </c>
      <c r="P42" s="33"/>
    </row>
    <row r="43" spans="1:16" ht="25.5" customHeight="1" x14ac:dyDescent="0.4">
      <c r="A43" s="22">
        <v>40</v>
      </c>
      <c r="B43" s="22">
        <v>4460</v>
      </c>
      <c r="C43" s="23" t="s">
        <v>102</v>
      </c>
      <c r="D43" s="23" t="s">
        <v>103</v>
      </c>
      <c r="E43" s="24" t="s">
        <v>14</v>
      </c>
      <c r="F43" s="24">
        <v>29</v>
      </c>
      <c r="G43" s="38">
        <v>1.7715277777777778</v>
      </c>
      <c r="H43" s="26" t="s">
        <v>49</v>
      </c>
      <c r="I43" s="27"/>
      <c r="J43" s="27"/>
      <c r="K43" s="28"/>
      <c r="L43" s="29">
        <v>4247</v>
      </c>
      <c r="M43" s="30">
        <f t="shared" si="0"/>
        <v>2.9710648148148149E-2</v>
      </c>
      <c r="N43" s="31">
        <f t="shared" si="3"/>
        <v>2.9710648148148149E-2</v>
      </c>
      <c r="O43" s="32" t="e">
        <f>+N43-#REF!</f>
        <v>#REF!</v>
      </c>
      <c r="P43" s="33"/>
    </row>
    <row r="44" spans="1:16" ht="25.5" customHeight="1" x14ac:dyDescent="0.4">
      <c r="A44" s="22">
        <v>41</v>
      </c>
      <c r="B44" s="22">
        <v>4506</v>
      </c>
      <c r="C44" s="23" t="s">
        <v>104</v>
      </c>
      <c r="D44" s="23" t="s">
        <v>105</v>
      </c>
      <c r="E44" s="24" t="s">
        <v>14</v>
      </c>
      <c r="F44" s="24">
        <v>22</v>
      </c>
      <c r="G44" s="38">
        <v>1.7847222222222223</v>
      </c>
      <c r="H44" s="34" t="s">
        <v>49</v>
      </c>
      <c r="I44" s="27"/>
      <c r="J44" s="27"/>
      <c r="K44" s="28"/>
      <c r="L44" s="29">
        <v>4251</v>
      </c>
      <c r="M44" s="30">
        <f t="shared" si="0"/>
        <v>2.9756944444444447E-2</v>
      </c>
      <c r="N44" s="31">
        <f t="shared" si="3"/>
        <v>2.9756944444444447E-2</v>
      </c>
      <c r="O44" s="32" t="e">
        <f>+N44-#REF!</f>
        <v>#REF!</v>
      </c>
      <c r="P44" s="33"/>
    </row>
    <row r="45" spans="1:16" ht="25.5" customHeight="1" x14ac:dyDescent="0.4">
      <c r="A45" s="22">
        <v>42</v>
      </c>
      <c r="B45" s="22">
        <v>4507</v>
      </c>
      <c r="C45" s="23" t="s">
        <v>104</v>
      </c>
      <c r="D45" s="23" t="s">
        <v>106</v>
      </c>
      <c r="E45" s="24" t="s">
        <v>14</v>
      </c>
      <c r="F45" s="24">
        <v>13</v>
      </c>
      <c r="H45" s="34" t="s">
        <v>15</v>
      </c>
      <c r="I45" s="27"/>
      <c r="J45" s="27"/>
      <c r="K45" s="28"/>
      <c r="L45" s="29">
        <v>4314</v>
      </c>
      <c r="M45" s="30">
        <f t="shared" si="0"/>
        <v>3.0023148148148149E-2</v>
      </c>
      <c r="N45" s="31">
        <f t="shared" si="3"/>
        <v>3.0023148148148149E-2</v>
      </c>
      <c r="O45" s="32" t="e">
        <f>+N45-#REF!</f>
        <v>#REF!</v>
      </c>
      <c r="P45" s="33"/>
    </row>
    <row r="46" spans="1:16" ht="25.5" customHeight="1" x14ac:dyDescent="0.4">
      <c r="A46" s="22">
        <v>43</v>
      </c>
      <c r="B46" s="22">
        <v>4473</v>
      </c>
      <c r="C46" s="23" t="s">
        <v>107</v>
      </c>
      <c r="D46" s="23" t="s">
        <v>108</v>
      </c>
      <c r="E46" s="24" t="s">
        <v>33</v>
      </c>
      <c r="F46" s="24">
        <v>42</v>
      </c>
      <c r="H46" s="26" t="s">
        <v>93</v>
      </c>
      <c r="I46" s="27"/>
      <c r="J46" s="27"/>
      <c r="K46" s="28"/>
      <c r="L46" s="29">
        <v>4317</v>
      </c>
      <c r="M46" s="30">
        <f t="shared" si="0"/>
        <v>3.005787037037037E-2</v>
      </c>
      <c r="N46" s="31">
        <f t="shared" si="3"/>
        <v>3.005787037037037E-2</v>
      </c>
      <c r="O46" s="32" t="e">
        <f>+N46-#REF!</f>
        <v>#REF!</v>
      </c>
      <c r="P46" s="33"/>
    </row>
    <row r="47" spans="1:16" ht="25.5" customHeight="1" x14ac:dyDescent="0.4">
      <c r="A47" s="22">
        <v>44</v>
      </c>
      <c r="B47" s="22">
        <v>4420</v>
      </c>
      <c r="C47" s="23" t="s">
        <v>109</v>
      </c>
      <c r="D47" s="23" t="s">
        <v>110</v>
      </c>
      <c r="E47" s="24" t="s">
        <v>33</v>
      </c>
      <c r="F47" s="24">
        <v>15</v>
      </c>
      <c r="H47" s="26" t="s">
        <v>34</v>
      </c>
      <c r="I47" s="27"/>
      <c r="J47" s="27"/>
      <c r="K47" s="28"/>
      <c r="L47" s="29">
        <v>4319</v>
      </c>
      <c r="M47" s="30">
        <f t="shared" si="0"/>
        <v>3.0081018518518521E-2</v>
      </c>
      <c r="N47" s="31">
        <f t="shared" si="3"/>
        <v>3.0081018518518521E-2</v>
      </c>
      <c r="O47" s="32" t="e">
        <f>+N47-#REF!</f>
        <v>#REF!</v>
      </c>
      <c r="P47" s="33"/>
    </row>
    <row r="48" spans="1:16" ht="25.5" customHeight="1" x14ac:dyDescent="0.4">
      <c r="A48" s="22">
        <v>45</v>
      </c>
      <c r="B48" s="22">
        <v>4444</v>
      </c>
      <c r="C48" s="23" t="s">
        <v>43</v>
      </c>
      <c r="D48" s="23" t="s">
        <v>111</v>
      </c>
      <c r="E48" s="24" t="s">
        <v>33</v>
      </c>
      <c r="F48" s="24">
        <v>17</v>
      </c>
      <c r="G48" s="38">
        <v>1.8187499999999999</v>
      </c>
      <c r="H48" s="26" t="s">
        <v>34</v>
      </c>
      <c r="I48" s="27"/>
      <c r="J48" s="27"/>
      <c r="K48" s="28"/>
      <c r="L48" s="29">
        <v>4327</v>
      </c>
      <c r="M48" s="30">
        <f t="shared" si="0"/>
        <v>3.0173611111111113E-2</v>
      </c>
      <c r="N48" s="31">
        <f t="shared" si="3"/>
        <v>3.0173611111111113E-2</v>
      </c>
      <c r="O48" s="32" t="e">
        <f>+N48-#REF!</f>
        <v>#REF!</v>
      </c>
      <c r="P48" s="33"/>
    </row>
    <row r="49" spans="1:16" ht="25.5" customHeight="1" x14ac:dyDescent="0.4">
      <c r="A49" s="22">
        <v>46</v>
      </c>
      <c r="B49" s="22">
        <v>4508</v>
      </c>
      <c r="C49" s="23" t="s">
        <v>104</v>
      </c>
      <c r="D49" s="23" t="s">
        <v>112</v>
      </c>
      <c r="E49" s="24" t="s">
        <v>14</v>
      </c>
      <c r="F49" s="24">
        <v>26</v>
      </c>
      <c r="H49" s="34" t="s">
        <v>49</v>
      </c>
      <c r="I49" s="27"/>
      <c r="J49" s="27"/>
      <c r="K49" s="28"/>
      <c r="L49" s="29">
        <v>4338</v>
      </c>
      <c r="M49" s="30">
        <f t="shared" si="0"/>
        <v>3.0300925925925926E-2</v>
      </c>
      <c r="N49" s="31">
        <f t="shared" si="3"/>
        <v>3.0300925925925926E-2</v>
      </c>
      <c r="O49" s="32" t="e">
        <f>+N49-#REF!</f>
        <v>#REF!</v>
      </c>
      <c r="P49" s="52"/>
    </row>
    <row r="50" spans="1:16" ht="25.5" customHeight="1" x14ac:dyDescent="0.4">
      <c r="A50" s="22">
        <v>47</v>
      </c>
      <c r="B50" s="22">
        <v>4448</v>
      </c>
      <c r="C50" s="23" t="s">
        <v>113</v>
      </c>
      <c r="D50" s="23" t="s">
        <v>114</v>
      </c>
      <c r="E50" s="24" t="s">
        <v>33</v>
      </c>
      <c r="F50" s="24">
        <v>42</v>
      </c>
      <c r="H50" s="26" t="s">
        <v>93</v>
      </c>
      <c r="I50" s="27"/>
      <c r="J50" s="27"/>
      <c r="K50" s="28"/>
      <c r="L50" s="29">
        <v>4354</v>
      </c>
      <c r="M50" s="30">
        <f t="shared" si="0"/>
        <v>3.0486111111111113E-2</v>
      </c>
      <c r="N50" s="31">
        <f t="shared" si="3"/>
        <v>3.0486111111111113E-2</v>
      </c>
      <c r="O50" s="32" t="e">
        <f>+N50-#REF!</f>
        <v>#REF!</v>
      </c>
      <c r="P50" s="52"/>
    </row>
    <row r="51" spans="1:16" ht="25.5" customHeight="1" x14ac:dyDescent="0.4">
      <c r="A51" s="22">
        <v>48</v>
      </c>
      <c r="B51" s="22">
        <v>4533</v>
      </c>
      <c r="C51" s="23" t="s">
        <v>115</v>
      </c>
      <c r="D51" s="23" t="s">
        <v>116</v>
      </c>
      <c r="E51" s="24" t="s">
        <v>33</v>
      </c>
      <c r="F51" s="24">
        <v>27</v>
      </c>
      <c r="H51" s="26" t="s">
        <v>74</v>
      </c>
      <c r="I51" s="27"/>
      <c r="J51" s="27"/>
      <c r="K51" s="28"/>
      <c r="L51" s="29">
        <v>4358</v>
      </c>
      <c r="M51" s="30">
        <f t="shared" si="0"/>
        <v>3.0532407407407411E-2</v>
      </c>
      <c r="N51" s="31">
        <f t="shared" si="3"/>
        <v>3.0532407407407411E-2</v>
      </c>
      <c r="O51" s="32" t="e">
        <f>+N51-#REF!</f>
        <v>#REF!</v>
      </c>
      <c r="P51" s="52"/>
    </row>
    <row r="52" spans="1:16" ht="25.5" customHeight="1" x14ac:dyDescent="0.4">
      <c r="A52" s="22">
        <v>49</v>
      </c>
      <c r="B52" s="22">
        <v>4485</v>
      </c>
      <c r="C52" s="23" t="s">
        <v>117</v>
      </c>
      <c r="D52" s="23" t="s">
        <v>118</v>
      </c>
      <c r="E52" s="24" t="s">
        <v>14</v>
      </c>
      <c r="F52" s="24">
        <v>48</v>
      </c>
      <c r="H52" s="26" t="s">
        <v>30</v>
      </c>
      <c r="I52" s="27"/>
      <c r="J52" s="27"/>
      <c r="K52" s="28"/>
      <c r="L52" s="29">
        <v>4407</v>
      </c>
      <c r="M52" s="30">
        <f t="shared" si="0"/>
        <v>3.0636574074074076E-2</v>
      </c>
      <c r="N52" s="31">
        <f t="shared" si="3"/>
        <v>3.0636574074074076E-2</v>
      </c>
      <c r="O52" s="32" t="e">
        <f>+N52-#REF!</f>
        <v>#REF!</v>
      </c>
      <c r="P52" s="52"/>
    </row>
    <row r="53" spans="1:16" ht="25.5" customHeight="1" x14ac:dyDescent="0.4">
      <c r="A53" s="22">
        <v>50</v>
      </c>
      <c r="B53" s="22">
        <v>4532</v>
      </c>
      <c r="C53" s="23" t="s">
        <v>119</v>
      </c>
      <c r="D53" s="23" t="s">
        <v>120</v>
      </c>
      <c r="E53" s="24" t="s">
        <v>14</v>
      </c>
      <c r="F53" s="24">
        <v>45</v>
      </c>
      <c r="I53" s="27"/>
      <c r="J53" s="27"/>
      <c r="K53" s="28">
        <f>J53-I53</f>
        <v>0</v>
      </c>
      <c r="L53" s="29">
        <v>4426</v>
      </c>
      <c r="M53" s="30">
        <f t="shared" si="0"/>
        <v>3.0856481481481481E-2</v>
      </c>
      <c r="N53" s="31">
        <f>(M123)-(K53)</f>
        <v>6.5972222222222224E-2</v>
      </c>
      <c r="O53" s="32" t="e">
        <f>+N53-#REF!</f>
        <v>#REF!</v>
      </c>
      <c r="P53" s="52"/>
    </row>
    <row r="54" spans="1:16" ht="25.5" customHeight="1" x14ac:dyDescent="0.4">
      <c r="A54" s="22"/>
      <c r="B54" s="22">
        <v>4474</v>
      </c>
      <c r="C54" s="23" t="s">
        <v>107</v>
      </c>
      <c r="D54" s="23" t="s">
        <v>121</v>
      </c>
      <c r="E54" s="24" t="s">
        <v>33</v>
      </c>
      <c r="F54" s="24">
        <v>45</v>
      </c>
      <c r="H54" s="26" t="s">
        <v>30</v>
      </c>
      <c r="I54" s="27"/>
      <c r="J54" s="27"/>
      <c r="K54" s="28"/>
      <c r="L54" s="29">
        <v>4753</v>
      </c>
      <c r="M54" s="30">
        <f>1*TEXT(L54,"00\:00\:00")</f>
        <v>3.3252314814814811E-2</v>
      </c>
      <c r="N54" s="31">
        <f>(M53)-(K54)</f>
        <v>3.0856481481481481E-2</v>
      </c>
      <c r="O54" s="32" t="e">
        <f>+N54-#REF!</f>
        <v>#REF!</v>
      </c>
      <c r="P54" s="52"/>
    </row>
    <row r="55" spans="1:16" ht="25.5" customHeight="1" x14ac:dyDescent="0.4">
      <c r="A55" s="22">
        <v>51</v>
      </c>
      <c r="B55" s="22">
        <v>4502</v>
      </c>
      <c r="C55" s="23" t="s">
        <v>122</v>
      </c>
      <c r="D55" s="23" t="s">
        <v>123</v>
      </c>
      <c r="E55" s="24" t="s">
        <v>33</v>
      </c>
      <c r="F55" s="24">
        <v>44</v>
      </c>
      <c r="H55" s="26" t="s">
        <v>93</v>
      </c>
      <c r="I55" s="27"/>
      <c r="J55" s="27"/>
      <c r="K55" s="28"/>
      <c r="L55" s="29">
        <v>4433</v>
      </c>
      <c r="M55" s="30">
        <f>1*TEXT(L55,"00\:00\:00")</f>
        <v>3.0937499999999996E-2</v>
      </c>
      <c r="N55" s="31">
        <f t="shared" ref="N55:N95" si="4">(M55)-(K55)</f>
        <v>3.0937499999999996E-2</v>
      </c>
      <c r="O55" s="32" t="e">
        <f>+N55-#REF!</f>
        <v>#REF!</v>
      </c>
      <c r="P55" s="52"/>
    </row>
    <row r="56" spans="1:16" ht="25.5" customHeight="1" x14ac:dyDescent="0.4">
      <c r="A56" s="22">
        <v>52</v>
      </c>
      <c r="B56" s="22">
        <v>4434</v>
      </c>
      <c r="C56" s="23" t="s">
        <v>124</v>
      </c>
      <c r="D56" s="23" t="s">
        <v>125</v>
      </c>
      <c r="E56" s="24" t="s">
        <v>14</v>
      </c>
      <c r="F56" s="24">
        <v>52</v>
      </c>
      <c r="H56" s="34" t="s">
        <v>64</v>
      </c>
      <c r="I56" s="27"/>
      <c r="J56" s="27"/>
      <c r="K56" s="28"/>
      <c r="L56" s="29">
        <v>4455</v>
      </c>
      <c r="M56" s="30">
        <f t="shared" si="0"/>
        <v>3.1192129629629629E-2</v>
      </c>
      <c r="N56" s="31">
        <f t="shared" si="4"/>
        <v>3.1192129629629629E-2</v>
      </c>
      <c r="O56" s="32" t="e">
        <f>+N56-#REF!</f>
        <v>#REF!</v>
      </c>
      <c r="P56" s="52"/>
    </row>
    <row r="57" spans="1:16" ht="25.5" customHeight="1" x14ac:dyDescent="0.4">
      <c r="A57" s="22">
        <v>53</v>
      </c>
      <c r="B57" s="22">
        <v>4494</v>
      </c>
      <c r="C57" s="23" t="s">
        <v>126</v>
      </c>
      <c r="D57" s="23" t="s">
        <v>127</v>
      </c>
      <c r="E57" s="24" t="s">
        <v>14</v>
      </c>
      <c r="F57" s="24">
        <v>54</v>
      </c>
      <c r="G57" s="38">
        <v>1.9145833333333335</v>
      </c>
      <c r="H57" s="26" t="s">
        <v>128</v>
      </c>
      <c r="I57" s="27"/>
      <c r="J57" s="27"/>
      <c r="K57" s="28"/>
      <c r="L57" s="29">
        <v>4539</v>
      </c>
      <c r="M57" s="30">
        <f t="shared" si="0"/>
        <v>3.170138888888889E-2</v>
      </c>
      <c r="N57" s="31">
        <f t="shared" si="4"/>
        <v>3.170138888888889E-2</v>
      </c>
      <c r="O57" s="32" t="e">
        <f>+N57-#REF!</f>
        <v>#REF!</v>
      </c>
      <c r="P57" s="52"/>
    </row>
    <row r="58" spans="1:16" ht="25.5" customHeight="1" x14ac:dyDescent="0.4">
      <c r="A58" s="22">
        <v>54</v>
      </c>
      <c r="B58" s="22">
        <v>4530</v>
      </c>
      <c r="C58" s="23" t="s">
        <v>79</v>
      </c>
      <c r="D58" s="23" t="s">
        <v>129</v>
      </c>
      <c r="E58" s="24" t="s">
        <v>14</v>
      </c>
      <c r="F58" s="24">
        <v>56</v>
      </c>
      <c r="H58" s="26" t="s">
        <v>128</v>
      </c>
      <c r="I58" s="27"/>
      <c r="J58" s="27"/>
      <c r="K58" s="28"/>
      <c r="L58" s="29">
        <v>4546</v>
      </c>
      <c r="M58" s="30">
        <f t="shared" si="0"/>
        <v>3.1782407407407405E-2</v>
      </c>
      <c r="N58" s="31">
        <f t="shared" si="4"/>
        <v>3.1782407407407405E-2</v>
      </c>
      <c r="O58" s="32" t="e">
        <f>+N58-#REF!</f>
        <v>#REF!</v>
      </c>
      <c r="P58" s="52"/>
    </row>
    <row r="59" spans="1:16" ht="25.5" customHeight="1" x14ac:dyDescent="0.4">
      <c r="A59" s="22">
        <v>55</v>
      </c>
      <c r="B59" s="53">
        <v>4437</v>
      </c>
      <c r="C59" s="54" t="s">
        <v>130</v>
      </c>
      <c r="D59" s="54" t="s">
        <v>17</v>
      </c>
      <c r="E59" s="55" t="s">
        <v>14</v>
      </c>
      <c r="F59" s="55">
        <v>15</v>
      </c>
      <c r="H59" s="26" t="s">
        <v>15</v>
      </c>
      <c r="I59" s="27"/>
      <c r="J59" s="27"/>
      <c r="K59" s="28"/>
      <c r="L59" s="29">
        <v>4548</v>
      </c>
      <c r="M59" s="30">
        <f t="shared" si="0"/>
        <v>3.1805555555555552E-2</v>
      </c>
      <c r="N59" s="31">
        <f t="shared" si="4"/>
        <v>3.1805555555555552E-2</v>
      </c>
      <c r="O59" s="32" t="e">
        <f>+N59-#REF!</f>
        <v>#REF!</v>
      </c>
      <c r="P59" s="52"/>
    </row>
    <row r="60" spans="1:16" ht="25.5" customHeight="1" x14ac:dyDescent="0.4">
      <c r="A60" s="22">
        <v>56</v>
      </c>
      <c r="B60" s="22">
        <v>4505</v>
      </c>
      <c r="C60" s="23" t="s">
        <v>104</v>
      </c>
      <c r="D60" s="23" t="s">
        <v>131</v>
      </c>
      <c r="E60" s="24" t="s">
        <v>14</v>
      </c>
      <c r="F60" s="24">
        <v>11</v>
      </c>
      <c r="H60" s="26" t="s">
        <v>132</v>
      </c>
      <c r="I60" s="27"/>
      <c r="J60" s="27"/>
      <c r="K60" s="28"/>
      <c r="L60" s="29">
        <v>4553</v>
      </c>
      <c r="M60" s="30">
        <f t="shared" si="0"/>
        <v>3.1863425925925927E-2</v>
      </c>
      <c r="N60" s="31">
        <f t="shared" si="4"/>
        <v>3.1863425925925927E-2</v>
      </c>
      <c r="O60" s="32" t="e">
        <f>+N60-#REF!</f>
        <v>#REF!</v>
      </c>
      <c r="P60" s="56"/>
    </row>
    <row r="61" spans="1:16" ht="25.5" customHeight="1" x14ac:dyDescent="0.4">
      <c r="A61" s="22">
        <v>57</v>
      </c>
      <c r="B61" s="22">
        <v>4423</v>
      </c>
      <c r="C61" s="23" t="s">
        <v>133</v>
      </c>
      <c r="D61" s="23" t="s">
        <v>134</v>
      </c>
      <c r="E61" s="24" t="s">
        <v>14</v>
      </c>
      <c r="F61" s="24">
        <v>65</v>
      </c>
      <c r="G61" s="38">
        <v>1.925</v>
      </c>
      <c r="H61" s="26" t="s">
        <v>67</v>
      </c>
      <c r="I61" s="27"/>
      <c r="J61" s="27"/>
      <c r="K61" s="28"/>
      <c r="L61" s="29">
        <v>4613</v>
      </c>
      <c r="M61" s="30">
        <f t="shared" si="0"/>
        <v>3.2094907407407412E-2</v>
      </c>
      <c r="N61" s="31">
        <f t="shared" si="4"/>
        <v>3.2094907407407412E-2</v>
      </c>
      <c r="O61" s="32" t="e">
        <f>+N61-#REF!</f>
        <v>#REF!</v>
      </c>
      <c r="P61" s="52"/>
    </row>
    <row r="62" spans="1:16" ht="25.5" customHeight="1" x14ac:dyDescent="0.4">
      <c r="A62" s="22">
        <v>58</v>
      </c>
      <c r="B62" s="22">
        <v>4509</v>
      </c>
      <c r="C62" s="23" t="s">
        <v>104</v>
      </c>
      <c r="D62" s="23" t="s">
        <v>135</v>
      </c>
      <c r="E62" s="24" t="s">
        <v>14</v>
      </c>
      <c r="F62" s="24">
        <v>48</v>
      </c>
      <c r="G62" s="38">
        <v>1.9243055555555555</v>
      </c>
      <c r="H62" s="34" t="s">
        <v>30</v>
      </c>
      <c r="I62" s="27"/>
      <c r="J62" s="27"/>
      <c r="K62" s="28"/>
      <c r="L62" s="29">
        <v>4621</v>
      </c>
      <c r="M62" s="30">
        <f t="shared" si="0"/>
        <v>3.2187500000000001E-2</v>
      </c>
      <c r="N62" s="31">
        <f t="shared" si="4"/>
        <v>3.2187500000000001E-2</v>
      </c>
      <c r="O62" s="32" t="e">
        <f>+N62-#REF!</f>
        <v>#REF!</v>
      </c>
      <c r="P62" s="52"/>
    </row>
    <row r="63" spans="1:16" ht="25.5" customHeight="1" x14ac:dyDescent="0.4">
      <c r="A63" s="22">
        <v>59</v>
      </c>
      <c r="B63" s="22">
        <v>4455</v>
      </c>
      <c r="C63" s="23" t="s">
        <v>136</v>
      </c>
      <c r="D63" s="23" t="s">
        <v>137</v>
      </c>
      <c r="E63" s="24" t="s">
        <v>14</v>
      </c>
      <c r="F63" s="24">
        <v>46</v>
      </c>
      <c r="H63" s="26" t="s">
        <v>30</v>
      </c>
      <c r="I63" s="27"/>
      <c r="J63" s="27"/>
      <c r="K63" s="28">
        <f>J63-I63</f>
        <v>0</v>
      </c>
      <c r="L63" s="29">
        <v>4623</v>
      </c>
      <c r="M63" s="30">
        <f t="shared" si="0"/>
        <v>3.2210648148148148E-2</v>
      </c>
      <c r="N63" s="31">
        <f t="shared" si="4"/>
        <v>3.2210648148148148E-2</v>
      </c>
      <c r="O63" s="32" t="e">
        <f>+N63-#REF!</f>
        <v>#REF!</v>
      </c>
      <c r="P63" s="33"/>
    </row>
    <row r="64" spans="1:16" ht="25.5" customHeight="1" x14ac:dyDescent="0.4">
      <c r="A64" s="22">
        <v>60</v>
      </c>
      <c r="B64" s="22">
        <v>4535</v>
      </c>
      <c r="C64" s="23" t="s">
        <v>138</v>
      </c>
      <c r="D64" s="23" t="s">
        <v>139</v>
      </c>
      <c r="E64" s="24" t="s">
        <v>33</v>
      </c>
      <c r="F64" s="24">
        <v>32</v>
      </c>
      <c r="G64" s="38">
        <v>1.9375</v>
      </c>
      <c r="H64" s="34" t="s">
        <v>61</v>
      </c>
      <c r="I64" s="27"/>
      <c r="J64" s="27"/>
      <c r="K64" s="28"/>
      <c r="L64" s="29">
        <v>4653</v>
      </c>
      <c r="M64" s="30">
        <f t="shared" si="0"/>
        <v>3.2557870370370369E-2</v>
      </c>
      <c r="N64" s="31">
        <f t="shared" si="4"/>
        <v>3.2557870370370369E-2</v>
      </c>
      <c r="O64" s="32" t="e">
        <f>+N64-#REF!</f>
        <v>#REF!</v>
      </c>
      <c r="P64" s="33"/>
    </row>
    <row r="65" spans="1:16" ht="25.5" customHeight="1" x14ac:dyDescent="0.4">
      <c r="A65" s="22">
        <v>61</v>
      </c>
      <c r="B65" s="53">
        <v>4471</v>
      </c>
      <c r="C65" s="54" t="s">
        <v>140</v>
      </c>
      <c r="D65" s="54" t="s">
        <v>141</v>
      </c>
      <c r="E65" s="55" t="s">
        <v>33</v>
      </c>
      <c r="F65" s="55">
        <v>39</v>
      </c>
      <c r="G65" s="57">
        <v>1.965972222222222</v>
      </c>
      <c r="H65" s="58" t="s">
        <v>61</v>
      </c>
      <c r="I65" s="59"/>
      <c r="J65" s="59"/>
      <c r="K65" s="60"/>
      <c r="L65" s="29">
        <v>4700</v>
      </c>
      <c r="M65" s="30">
        <f t="shared" si="0"/>
        <v>3.2638888888888891E-2</v>
      </c>
      <c r="N65" s="61">
        <f t="shared" si="4"/>
        <v>3.2638888888888891E-2</v>
      </c>
      <c r="O65" s="62" t="e">
        <f>+N65-#REF!</f>
        <v>#REF!</v>
      </c>
      <c r="P65" s="33"/>
    </row>
    <row r="66" spans="1:16" ht="25.5" customHeight="1" x14ac:dyDescent="0.4">
      <c r="A66" s="22">
        <v>62</v>
      </c>
      <c r="B66" s="53">
        <v>4428</v>
      </c>
      <c r="C66" s="54" t="s">
        <v>142</v>
      </c>
      <c r="D66" s="54" t="s">
        <v>143</v>
      </c>
      <c r="E66" s="55" t="s">
        <v>14</v>
      </c>
      <c r="F66" s="55">
        <v>41</v>
      </c>
      <c r="G66" s="56"/>
      <c r="H66" s="58" t="s">
        <v>30</v>
      </c>
      <c r="I66" s="59"/>
      <c r="J66" s="59"/>
      <c r="K66" s="60"/>
      <c r="L66" s="63">
        <v>4727</v>
      </c>
      <c r="M66" s="64">
        <f t="shared" si="0"/>
        <v>3.2951388888888891E-2</v>
      </c>
      <c r="N66" s="61">
        <f t="shared" si="4"/>
        <v>3.2951388888888891E-2</v>
      </c>
      <c r="O66" s="62" t="e">
        <f>+N66-#REF!</f>
        <v>#REF!</v>
      </c>
      <c r="P66" s="56"/>
    </row>
    <row r="67" spans="1:16" ht="25.5" customHeight="1" x14ac:dyDescent="0.4">
      <c r="A67" s="22">
        <v>63</v>
      </c>
      <c r="B67" s="22">
        <v>4458</v>
      </c>
      <c r="C67" s="23" t="s">
        <v>144</v>
      </c>
      <c r="D67" s="23" t="s">
        <v>145</v>
      </c>
      <c r="E67" s="24" t="s">
        <v>146</v>
      </c>
      <c r="F67" s="24">
        <v>25</v>
      </c>
      <c r="H67" s="26"/>
      <c r="I67" s="27"/>
      <c r="J67" s="27"/>
      <c r="K67" s="28"/>
      <c r="L67" s="63">
        <v>4732</v>
      </c>
      <c r="M67" s="64">
        <f t="shared" si="0"/>
        <v>3.3009259259259259E-2</v>
      </c>
      <c r="N67" s="31">
        <f t="shared" si="4"/>
        <v>3.3009259259259259E-2</v>
      </c>
      <c r="O67" s="32" t="e">
        <f>+N67-#REF!</f>
        <v>#REF!</v>
      </c>
      <c r="P67" s="56"/>
    </row>
    <row r="68" spans="1:16" ht="25.5" customHeight="1" x14ac:dyDescent="0.4">
      <c r="A68" s="22">
        <v>64</v>
      </c>
      <c r="B68" s="22">
        <v>4441</v>
      </c>
      <c r="C68" s="23" t="s">
        <v>147</v>
      </c>
      <c r="D68" s="23" t="s">
        <v>148</v>
      </c>
      <c r="E68" s="24" t="s">
        <v>33</v>
      </c>
      <c r="F68" s="24">
        <v>40</v>
      </c>
      <c r="H68" s="26" t="s">
        <v>93</v>
      </c>
      <c r="I68" s="27"/>
      <c r="J68" s="27"/>
      <c r="K68" s="28">
        <f>J68-I68</f>
        <v>0</v>
      </c>
      <c r="L68" s="29">
        <v>4734</v>
      </c>
      <c r="M68" s="30">
        <f t="shared" ref="M68:M125" si="5">1*TEXT(L68,"00\:00\:00")</f>
        <v>3.3032407407407406E-2</v>
      </c>
      <c r="N68" s="31">
        <f t="shared" si="4"/>
        <v>3.3032407407407406E-2</v>
      </c>
      <c r="O68" s="32" t="e">
        <f>+N68-#REF!</f>
        <v>#REF!</v>
      </c>
      <c r="P68" s="56"/>
    </row>
    <row r="69" spans="1:16" ht="25.5" customHeight="1" x14ac:dyDescent="0.4">
      <c r="A69" s="22">
        <v>65</v>
      </c>
      <c r="B69" s="22">
        <v>4514</v>
      </c>
      <c r="C69" s="35" t="s">
        <v>20</v>
      </c>
      <c r="D69" s="35" t="s">
        <v>149</v>
      </c>
      <c r="E69" s="36" t="s">
        <v>33</v>
      </c>
      <c r="F69" s="36">
        <v>37</v>
      </c>
      <c r="G69" s="38">
        <v>2.0083333333333333</v>
      </c>
      <c r="H69" s="37" t="s">
        <v>61</v>
      </c>
      <c r="I69" s="27"/>
      <c r="J69" s="27"/>
      <c r="K69" s="28"/>
      <c r="L69" s="29">
        <v>4758</v>
      </c>
      <c r="M69" s="30">
        <f t="shared" si="5"/>
        <v>3.3310185185185186E-2</v>
      </c>
      <c r="N69" s="31">
        <f t="shared" si="4"/>
        <v>3.3310185185185186E-2</v>
      </c>
      <c r="O69" s="32" t="e">
        <f>+N69-#REF!</f>
        <v>#REF!</v>
      </c>
      <c r="P69" s="56"/>
    </row>
    <row r="70" spans="1:16" ht="25.5" customHeight="1" x14ac:dyDescent="0.4">
      <c r="A70" s="22">
        <v>66</v>
      </c>
      <c r="B70" s="22">
        <v>4497</v>
      </c>
      <c r="C70" s="23" t="s">
        <v>150</v>
      </c>
      <c r="D70" s="23" t="s">
        <v>151</v>
      </c>
      <c r="E70" s="24" t="s">
        <v>33</v>
      </c>
      <c r="F70" s="24">
        <v>50</v>
      </c>
      <c r="H70" s="26" t="s">
        <v>128</v>
      </c>
      <c r="I70" s="27"/>
      <c r="J70" s="27"/>
      <c r="K70" s="28"/>
      <c r="L70" s="29">
        <v>4838</v>
      </c>
      <c r="M70" s="30">
        <f t="shared" si="5"/>
        <v>3.3773148148148149E-2</v>
      </c>
      <c r="N70" s="31">
        <f t="shared" si="4"/>
        <v>3.3773148148148149E-2</v>
      </c>
      <c r="O70" s="32" t="e">
        <f>+N70-#REF!</f>
        <v>#REF!</v>
      </c>
      <c r="P70" s="52"/>
    </row>
    <row r="71" spans="1:16" ht="25.5" customHeight="1" x14ac:dyDescent="0.4">
      <c r="A71" s="22">
        <v>67</v>
      </c>
      <c r="B71" s="22">
        <v>4431</v>
      </c>
      <c r="C71" s="23" t="s">
        <v>152</v>
      </c>
      <c r="D71" s="23" t="s">
        <v>153</v>
      </c>
      <c r="E71" s="24" t="s">
        <v>14</v>
      </c>
      <c r="F71" s="24">
        <v>53</v>
      </c>
      <c r="H71" s="26" t="s">
        <v>61</v>
      </c>
      <c r="I71" s="27"/>
      <c r="J71" s="27"/>
      <c r="K71" s="28"/>
      <c r="L71" s="29">
        <v>4847</v>
      </c>
      <c r="M71" s="30">
        <f t="shared" si="5"/>
        <v>3.3877314814814811E-2</v>
      </c>
      <c r="N71" s="31">
        <f t="shared" si="4"/>
        <v>3.3877314814814811E-2</v>
      </c>
      <c r="O71" s="32" t="e">
        <f>+N71-#REF!</f>
        <v>#REF!</v>
      </c>
      <c r="P71" s="52"/>
    </row>
    <row r="72" spans="1:16" ht="25.5" customHeight="1" x14ac:dyDescent="0.4">
      <c r="A72" s="22">
        <v>68</v>
      </c>
      <c r="B72" s="22">
        <v>4499</v>
      </c>
      <c r="C72" s="23" t="s">
        <v>154</v>
      </c>
      <c r="D72" s="23" t="s">
        <v>155</v>
      </c>
      <c r="E72" s="24" t="s">
        <v>33</v>
      </c>
      <c r="F72" s="24">
        <v>34</v>
      </c>
      <c r="H72" s="26" t="s">
        <v>30</v>
      </c>
      <c r="I72" s="27"/>
      <c r="J72" s="27"/>
      <c r="K72" s="28"/>
      <c r="L72" s="29">
        <v>4849</v>
      </c>
      <c r="M72" s="30">
        <f t="shared" si="5"/>
        <v>3.3900462962962966E-2</v>
      </c>
      <c r="N72" s="31">
        <f t="shared" si="4"/>
        <v>3.3900462962962966E-2</v>
      </c>
      <c r="O72" s="32" t="e">
        <f>+N72-#REF!</f>
        <v>#REF!</v>
      </c>
      <c r="P72" s="65">
        <v>2.0854166666666667</v>
      </c>
    </row>
    <row r="73" spans="1:16" ht="25.5" customHeight="1" x14ac:dyDescent="0.4">
      <c r="A73" s="22">
        <v>69</v>
      </c>
      <c r="B73" s="22">
        <v>4411</v>
      </c>
      <c r="C73" s="23" t="s">
        <v>156</v>
      </c>
      <c r="D73" s="23" t="s">
        <v>157</v>
      </c>
      <c r="E73" s="24" t="s">
        <v>14</v>
      </c>
      <c r="F73" s="24">
        <v>45</v>
      </c>
      <c r="H73" s="26" t="s">
        <v>93</v>
      </c>
      <c r="I73" s="27"/>
      <c r="J73" s="27"/>
      <c r="K73" s="28"/>
      <c r="L73" s="29">
        <v>4859</v>
      </c>
      <c r="M73" s="30">
        <f t="shared" si="5"/>
        <v>3.4016203703703708E-2</v>
      </c>
      <c r="N73" s="31">
        <f t="shared" si="4"/>
        <v>3.4016203703703708E-2</v>
      </c>
      <c r="O73" s="32" t="e">
        <f>+N73-#REF!</f>
        <v>#REF!</v>
      </c>
      <c r="P73" s="52"/>
    </row>
    <row r="74" spans="1:16" ht="25.5" customHeight="1" x14ac:dyDescent="0.4">
      <c r="A74" s="22">
        <v>70</v>
      </c>
      <c r="B74" s="22">
        <v>4440</v>
      </c>
      <c r="C74" s="23" t="s">
        <v>158</v>
      </c>
      <c r="D74" s="23" t="s">
        <v>159</v>
      </c>
      <c r="E74" s="24" t="s">
        <v>33</v>
      </c>
      <c r="F74" s="24">
        <v>43</v>
      </c>
      <c r="H74" s="26" t="s">
        <v>61</v>
      </c>
      <c r="I74" s="27"/>
      <c r="J74" s="27"/>
      <c r="K74" s="28"/>
      <c r="L74" s="29">
        <v>4907</v>
      </c>
      <c r="M74" s="30">
        <f t="shared" si="5"/>
        <v>3.4108796296296297E-2</v>
      </c>
      <c r="N74" s="31">
        <f t="shared" si="4"/>
        <v>3.4108796296296297E-2</v>
      </c>
      <c r="O74" s="32" t="e">
        <f>+N74-#REF!</f>
        <v>#REF!</v>
      </c>
      <c r="P74" s="52"/>
    </row>
    <row r="75" spans="1:16" ht="25.5" customHeight="1" x14ac:dyDescent="0.4">
      <c r="A75" s="22">
        <v>71</v>
      </c>
      <c r="B75" s="22">
        <v>4484</v>
      </c>
      <c r="C75" s="23" t="s">
        <v>160</v>
      </c>
      <c r="D75" s="23" t="s">
        <v>161</v>
      </c>
      <c r="E75" s="24" t="s">
        <v>33</v>
      </c>
      <c r="F75" s="24">
        <v>38</v>
      </c>
      <c r="H75" s="26" t="s">
        <v>61</v>
      </c>
      <c r="I75" s="27"/>
      <c r="J75" s="27"/>
      <c r="K75" s="28"/>
      <c r="L75" s="29">
        <v>4909</v>
      </c>
      <c r="M75" s="30">
        <f t="shared" si="5"/>
        <v>3.4131944444444444E-2</v>
      </c>
      <c r="N75" s="31">
        <f t="shared" si="4"/>
        <v>3.4131944444444444E-2</v>
      </c>
      <c r="O75" s="32" t="e">
        <f>+N75-#REF!</f>
        <v>#REF!</v>
      </c>
      <c r="P75" s="52"/>
    </row>
    <row r="76" spans="1:16" ht="25.5" customHeight="1" x14ac:dyDescent="0.4">
      <c r="A76" s="22">
        <v>72</v>
      </c>
      <c r="B76" s="22">
        <v>4450</v>
      </c>
      <c r="C76" s="23" t="s">
        <v>162</v>
      </c>
      <c r="D76" s="23" t="s">
        <v>163</v>
      </c>
      <c r="E76" s="24" t="s">
        <v>33</v>
      </c>
      <c r="F76" s="24">
        <v>38</v>
      </c>
      <c r="H76" s="26" t="s">
        <v>15</v>
      </c>
      <c r="I76" s="27"/>
      <c r="J76" s="27"/>
      <c r="K76" s="28"/>
      <c r="L76" s="29">
        <v>4915</v>
      </c>
      <c r="M76" s="30">
        <f t="shared" si="5"/>
        <v>3.4201388888888885E-2</v>
      </c>
      <c r="N76" s="31">
        <f t="shared" si="4"/>
        <v>3.4201388888888885E-2</v>
      </c>
      <c r="O76" s="32" t="e">
        <f>+N76-#REF!</f>
        <v>#REF!</v>
      </c>
      <c r="P76" s="52"/>
    </row>
    <row r="77" spans="1:16" ht="25.5" customHeight="1" x14ac:dyDescent="0.4">
      <c r="A77" s="22">
        <v>73</v>
      </c>
      <c r="B77" s="22">
        <v>4413</v>
      </c>
      <c r="C77" s="23" t="s">
        <v>164</v>
      </c>
      <c r="D77" s="23" t="s">
        <v>165</v>
      </c>
      <c r="E77" s="24" t="s">
        <v>14</v>
      </c>
      <c r="F77" s="24">
        <v>15</v>
      </c>
      <c r="H77" s="26" t="s">
        <v>30</v>
      </c>
      <c r="I77" s="27"/>
      <c r="J77" s="27"/>
      <c r="K77" s="28"/>
      <c r="L77" s="29">
        <v>4918</v>
      </c>
      <c r="M77" s="30">
        <f t="shared" si="5"/>
        <v>3.4236111111111113E-2</v>
      </c>
      <c r="N77" s="31">
        <f t="shared" si="4"/>
        <v>3.4236111111111113E-2</v>
      </c>
      <c r="O77" s="32" t="e">
        <f>+N77-#REF!</f>
        <v>#REF!</v>
      </c>
      <c r="P77" s="52"/>
    </row>
    <row r="78" spans="1:16" ht="25.5" customHeight="1" x14ac:dyDescent="0.4">
      <c r="A78" s="22">
        <v>74</v>
      </c>
      <c r="B78" s="22">
        <v>4427</v>
      </c>
      <c r="C78" s="23" t="s">
        <v>142</v>
      </c>
      <c r="D78" s="23" t="s">
        <v>166</v>
      </c>
      <c r="E78" s="24" t="s">
        <v>14</v>
      </c>
      <c r="F78" s="24">
        <v>41</v>
      </c>
      <c r="H78" s="26" t="s">
        <v>22</v>
      </c>
      <c r="I78" s="27"/>
      <c r="J78" s="27"/>
      <c r="K78" s="28"/>
      <c r="L78" s="29">
        <v>4932</v>
      </c>
      <c r="M78" s="30">
        <f t="shared" si="5"/>
        <v>3.4398148148148143E-2</v>
      </c>
      <c r="N78" s="31">
        <f t="shared" si="4"/>
        <v>3.4398148148148143E-2</v>
      </c>
      <c r="O78" s="32" t="e">
        <f>+N78-#REF!</f>
        <v>#REF!</v>
      </c>
      <c r="P78" s="52"/>
    </row>
    <row r="79" spans="1:16" ht="25.5" customHeight="1" x14ac:dyDescent="0.4">
      <c r="A79" s="22">
        <v>75</v>
      </c>
      <c r="B79" s="22">
        <v>4489</v>
      </c>
      <c r="C79" s="23" t="s">
        <v>167</v>
      </c>
      <c r="D79" s="23" t="s">
        <v>168</v>
      </c>
      <c r="E79" s="24" t="s">
        <v>14</v>
      </c>
      <c r="F79" s="24">
        <v>35</v>
      </c>
      <c r="H79" s="26" t="s">
        <v>93</v>
      </c>
      <c r="I79" s="27"/>
      <c r="J79" s="27"/>
      <c r="K79" s="28"/>
      <c r="L79" s="29">
        <v>4932</v>
      </c>
      <c r="M79" s="30">
        <f t="shared" si="5"/>
        <v>3.4398148148148143E-2</v>
      </c>
      <c r="N79" s="31">
        <f t="shared" si="4"/>
        <v>3.4398148148148143E-2</v>
      </c>
      <c r="O79" s="32" t="e">
        <f>+N79-#REF!</f>
        <v>#REF!</v>
      </c>
      <c r="P79" s="52"/>
    </row>
    <row r="80" spans="1:16" ht="25.5" customHeight="1" x14ac:dyDescent="0.4">
      <c r="A80" s="22">
        <v>76</v>
      </c>
      <c r="B80" s="22">
        <v>4462</v>
      </c>
      <c r="C80" s="23" t="s">
        <v>169</v>
      </c>
      <c r="D80" s="23" t="s">
        <v>170</v>
      </c>
      <c r="E80" s="24" t="s">
        <v>33</v>
      </c>
      <c r="F80" s="24">
        <v>40</v>
      </c>
      <c r="G80" s="38">
        <v>2.0930555555555554</v>
      </c>
      <c r="H80" s="26" t="s">
        <v>128</v>
      </c>
      <c r="I80" s="27"/>
      <c r="J80" s="27"/>
      <c r="K80" s="28"/>
      <c r="L80" s="29">
        <v>4944</v>
      </c>
      <c r="M80" s="30">
        <f t="shared" si="5"/>
        <v>3.453703703703704E-2</v>
      </c>
      <c r="N80" s="31">
        <f t="shared" si="4"/>
        <v>3.453703703703704E-2</v>
      </c>
      <c r="O80" s="32" t="e">
        <f>+N80-#REF!</f>
        <v>#REF!</v>
      </c>
      <c r="P80" s="52"/>
    </row>
    <row r="81" spans="1:16" ht="25.5" customHeight="1" x14ac:dyDescent="0.4">
      <c r="A81" s="22">
        <v>77</v>
      </c>
      <c r="B81" s="22">
        <v>4470</v>
      </c>
      <c r="C81" s="23" t="s">
        <v>87</v>
      </c>
      <c r="D81" s="23" t="s">
        <v>171</v>
      </c>
      <c r="E81" s="24" t="s">
        <v>14</v>
      </c>
      <c r="F81" s="24">
        <v>57</v>
      </c>
      <c r="H81" s="26" t="s">
        <v>22</v>
      </c>
      <c r="I81" s="27"/>
      <c r="J81" s="27"/>
      <c r="K81" s="28"/>
      <c r="L81" s="29">
        <v>5024</v>
      </c>
      <c r="M81" s="30">
        <f t="shared" si="5"/>
        <v>3.4999999999999996E-2</v>
      </c>
      <c r="N81" s="31">
        <f t="shared" si="4"/>
        <v>3.4999999999999996E-2</v>
      </c>
      <c r="O81" s="32" t="e">
        <f>+N81-#REF!</f>
        <v>#REF!</v>
      </c>
      <c r="P81" s="52"/>
    </row>
    <row r="82" spans="1:16" ht="25.5" customHeight="1" x14ac:dyDescent="0.4">
      <c r="A82" s="22">
        <v>78</v>
      </c>
      <c r="B82" s="22">
        <v>4495</v>
      </c>
      <c r="C82" s="23" t="s">
        <v>126</v>
      </c>
      <c r="D82" s="23" t="s">
        <v>125</v>
      </c>
      <c r="E82" s="24" t="s">
        <v>14</v>
      </c>
      <c r="F82" s="24">
        <v>32</v>
      </c>
      <c r="H82" s="26" t="s">
        <v>172</v>
      </c>
      <c r="I82" s="27"/>
      <c r="J82" s="27"/>
      <c r="K82" s="28"/>
      <c r="L82" s="29">
        <v>5207</v>
      </c>
      <c r="M82" s="30">
        <f t="shared" si="5"/>
        <v>3.619212962962963E-2</v>
      </c>
      <c r="N82" s="31">
        <f t="shared" si="4"/>
        <v>3.619212962962963E-2</v>
      </c>
      <c r="O82" s="32" t="e">
        <f>+N82-#REF!</f>
        <v>#REF!</v>
      </c>
      <c r="P82" s="52"/>
    </row>
    <row r="83" spans="1:16" ht="25.5" customHeight="1" x14ac:dyDescent="0.4">
      <c r="A83" s="22">
        <v>79</v>
      </c>
      <c r="B83" s="22">
        <v>4504</v>
      </c>
      <c r="C83" s="23" t="s">
        <v>173</v>
      </c>
      <c r="D83" s="23" t="s">
        <v>174</v>
      </c>
      <c r="E83" s="24" t="s">
        <v>33</v>
      </c>
      <c r="F83" s="24">
        <v>11</v>
      </c>
      <c r="G83" s="38">
        <v>2.1694444444444447</v>
      </c>
      <c r="H83" s="26" t="s">
        <v>34</v>
      </c>
      <c r="I83" s="27"/>
      <c r="J83" s="27"/>
      <c r="K83" s="28"/>
      <c r="L83" s="29">
        <v>5207</v>
      </c>
      <c r="M83" s="30">
        <f t="shared" si="5"/>
        <v>3.619212962962963E-2</v>
      </c>
      <c r="N83" s="31">
        <f t="shared" si="4"/>
        <v>3.619212962962963E-2</v>
      </c>
      <c r="O83" s="32" t="e">
        <f>+N83-#REF!</f>
        <v>#REF!</v>
      </c>
      <c r="P83" s="52"/>
    </row>
    <row r="84" spans="1:16" ht="25.5" customHeight="1" x14ac:dyDescent="0.4">
      <c r="A84" s="22">
        <v>80</v>
      </c>
      <c r="B84" s="22">
        <v>4498</v>
      </c>
      <c r="C84" s="23" t="s">
        <v>150</v>
      </c>
      <c r="D84" s="23" t="s">
        <v>175</v>
      </c>
      <c r="E84" s="24" t="s">
        <v>33</v>
      </c>
      <c r="F84" s="24">
        <v>16</v>
      </c>
      <c r="H84" s="26" t="s">
        <v>34</v>
      </c>
      <c r="I84" s="27"/>
      <c r="J84" s="27"/>
      <c r="K84" s="28"/>
      <c r="L84" s="29">
        <v>5227</v>
      </c>
      <c r="M84" s="30">
        <f t="shared" si="5"/>
        <v>3.6423611111111115E-2</v>
      </c>
      <c r="N84" s="31">
        <f t="shared" si="4"/>
        <v>3.6423611111111115E-2</v>
      </c>
      <c r="O84" s="32" t="e">
        <f>+N84-#REF!</f>
        <v>#REF!</v>
      </c>
      <c r="P84" s="52"/>
    </row>
    <row r="85" spans="1:16" ht="25.5" customHeight="1" x14ac:dyDescent="0.4">
      <c r="A85" s="22">
        <v>81</v>
      </c>
      <c r="B85" s="22">
        <v>4500</v>
      </c>
      <c r="C85" s="23" t="s">
        <v>176</v>
      </c>
      <c r="D85" s="23" t="s">
        <v>177</v>
      </c>
      <c r="E85" s="24" t="s">
        <v>33</v>
      </c>
      <c r="F85" s="24">
        <v>16</v>
      </c>
      <c r="H85" s="26" t="s">
        <v>128</v>
      </c>
      <c r="I85" s="27"/>
      <c r="J85" s="27"/>
      <c r="K85" s="28"/>
      <c r="L85" s="29">
        <v>5229</v>
      </c>
      <c r="M85" s="30">
        <f t="shared" si="5"/>
        <v>3.6446759259259262E-2</v>
      </c>
      <c r="N85" s="31">
        <f t="shared" si="4"/>
        <v>3.6446759259259262E-2</v>
      </c>
      <c r="O85" s="32" t="e">
        <f>+N85-#REF!</f>
        <v>#REF!</v>
      </c>
      <c r="P85" s="52"/>
    </row>
    <row r="86" spans="1:16" ht="27.75" x14ac:dyDescent="0.4">
      <c r="A86" s="22">
        <v>82</v>
      </c>
      <c r="B86" s="22">
        <v>4451</v>
      </c>
      <c r="C86" s="23" t="s">
        <v>178</v>
      </c>
      <c r="D86" s="23" t="s">
        <v>179</v>
      </c>
      <c r="E86" s="24" t="s">
        <v>14</v>
      </c>
      <c r="F86" s="24">
        <v>52</v>
      </c>
      <c r="G86" s="38">
        <v>2.2013888888888888</v>
      </c>
      <c r="H86" s="26" t="s">
        <v>34</v>
      </c>
      <c r="I86" s="27"/>
      <c r="J86" s="27"/>
      <c r="K86" s="28"/>
      <c r="L86" s="29">
        <v>5251</v>
      </c>
      <c r="M86" s="30">
        <f t="shared" si="5"/>
        <v>3.6701388888888888E-2</v>
      </c>
      <c r="N86" s="31">
        <f t="shared" si="4"/>
        <v>3.6701388888888888E-2</v>
      </c>
      <c r="O86" s="32" t="e">
        <f>+N86-#REF!</f>
        <v>#REF!</v>
      </c>
      <c r="P86" s="33"/>
    </row>
    <row r="87" spans="1:16" ht="27.75" x14ac:dyDescent="0.4">
      <c r="A87" s="22">
        <v>83</v>
      </c>
      <c r="B87" s="22">
        <v>4433</v>
      </c>
      <c r="C87" s="23" t="s">
        <v>124</v>
      </c>
      <c r="D87" s="23" t="s">
        <v>180</v>
      </c>
      <c r="E87" s="24" t="s">
        <v>33</v>
      </c>
      <c r="F87" s="24">
        <v>15</v>
      </c>
      <c r="H87" s="26" t="s">
        <v>34</v>
      </c>
      <c r="I87" s="27"/>
      <c r="J87" s="27"/>
      <c r="K87" s="28"/>
      <c r="L87" s="29">
        <v>5306</v>
      </c>
      <c r="M87" s="30">
        <f t="shared" si="5"/>
        <v>3.6874999999999998E-2</v>
      </c>
      <c r="N87" s="31">
        <f t="shared" si="4"/>
        <v>3.6874999999999998E-2</v>
      </c>
      <c r="O87" s="32" t="e">
        <f>+N87-#REF!</f>
        <v>#REF!</v>
      </c>
      <c r="P87" s="66"/>
    </row>
    <row r="88" spans="1:16" ht="27.75" x14ac:dyDescent="0.4">
      <c r="A88" s="22">
        <v>84</v>
      </c>
      <c r="B88" s="22">
        <v>4432</v>
      </c>
      <c r="C88" s="23" t="s">
        <v>124</v>
      </c>
      <c r="D88" s="23" t="s">
        <v>181</v>
      </c>
      <c r="E88" s="24" t="s">
        <v>33</v>
      </c>
      <c r="F88" s="24">
        <v>17</v>
      </c>
      <c r="G88" s="38">
        <v>2.1784722222222221</v>
      </c>
      <c r="H88" s="26" t="s">
        <v>34</v>
      </c>
      <c r="I88" s="27"/>
      <c r="J88" s="27"/>
      <c r="K88" s="28"/>
      <c r="L88" s="29">
        <v>5307</v>
      </c>
      <c r="M88" s="30">
        <f t="shared" si="5"/>
        <v>3.6886574074074079E-2</v>
      </c>
      <c r="N88" s="31">
        <f t="shared" si="4"/>
        <v>3.6886574074074079E-2</v>
      </c>
      <c r="O88" s="32" t="e">
        <f>+N88-#REF!</f>
        <v>#REF!</v>
      </c>
      <c r="P88" s="66"/>
    </row>
    <row r="89" spans="1:16" ht="27.75" x14ac:dyDescent="0.4">
      <c r="A89" s="22">
        <v>85</v>
      </c>
      <c r="B89" s="22">
        <v>4454</v>
      </c>
      <c r="C89" s="23" t="s">
        <v>136</v>
      </c>
      <c r="D89" s="23" t="s">
        <v>182</v>
      </c>
      <c r="E89" s="24" t="s">
        <v>33</v>
      </c>
      <c r="F89" s="24">
        <v>17</v>
      </c>
      <c r="H89" s="26" t="s">
        <v>15</v>
      </c>
      <c r="I89" s="27"/>
      <c r="J89" s="27"/>
      <c r="K89" s="28"/>
      <c r="L89" s="29">
        <v>5308</v>
      </c>
      <c r="M89" s="30">
        <f t="shared" si="5"/>
        <v>3.6898148148148145E-2</v>
      </c>
      <c r="N89" s="31">
        <f t="shared" si="4"/>
        <v>3.6898148148148145E-2</v>
      </c>
      <c r="O89" s="32" t="e">
        <f>+N89-#REF!</f>
        <v>#REF!</v>
      </c>
      <c r="P89" s="66"/>
    </row>
    <row r="90" spans="1:16" ht="27.75" x14ac:dyDescent="0.4">
      <c r="A90" s="22">
        <v>86</v>
      </c>
      <c r="B90" s="22">
        <v>4426</v>
      </c>
      <c r="C90" s="23" t="s">
        <v>183</v>
      </c>
      <c r="D90" s="23" t="s">
        <v>184</v>
      </c>
      <c r="E90" s="24" t="s">
        <v>33</v>
      </c>
      <c r="F90" s="24">
        <v>15</v>
      </c>
      <c r="H90" s="26" t="s">
        <v>15</v>
      </c>
      <c r="I90" s="27"/>
      <c r="J90" s="27"/>
      <c r="K90" s="28"/>
      <c r="L90" s="29">
        <v>5309</v>
      </c>
      <c r="M90" s="30">
        <f t="shared" si="5"/>
        <v>3.6909722222222226E-2</v>
      </c>
      <c r="N90" s="31">
        <f t="shared" si="4"/>
        <v>3.6909722222222226E-2</v>
      </c>
      <c r="O90" s="32" t="e">
        <f>+N90-#REF!</f>
        <v>#REF!</v>
      </c>
      <c r="P90" s="66"/>
    </row>
    <row r="91" spans="1:16" ht="27.75" x14ac:dyDescent="0.4">
      <c r="A91" s="22">
        <v>87</v>
      </c>
      <c r="B91" s="22">
        <v>4424</v>
      </c>
      <c r="C91" s="23" t="s">
        <v>185</v>
      </c>
      <c r="D91" s="23" t="s">
        <v>186</v>
      </c>
      <c r="E91" s="24" t="s">
        <v>14</v>
      </c>
      <c r="F91" s="24">
        <v>16</v>
      </c>
      <c r="H91" s="26" t="s">
        <v>15</v>
      </c>
      <c r="I91" s="27"/>
      <c r="J91" s="27"/>
      <c r="K91" s="28"/>
      <c r="L91" s="29">
        <v>5309</v>
      </c>
      <c r="M91" s="30">
        <f t="shared" si="5"/>
        <v>3.6909722222222226E-2</v>
      </c>
      <c r="N91" s="31">
        <f t="shared" si="4"/>
        <v>3.6909722222222226E-2</v>
      </c>
      <c r="O91" s="32" t="e">
        <f>+N91-#REF!</f>
        <v>#REF!</v>
      </c>
      <c r="P91" s="66"/>
    </row>
    <row r="92" spans="1:16" ht="27.75" x14ac:dyDescent="0.4">
      <c r="A92" s="22">
        <v>88</v>
      </c>
      <c r="B92" s="22">
        <v>4419</v>
      </c>
      <c r="C92" s="23" t="s">
        <v>187</v>
      </c>
      <c r="D92" s="23" t="s">
        <v>188</v>
      </c>
      <c r="E92" s="24" t="s">
        <v>14</v>
      </c>
      <c r="F92" s="24">
        <v>16</v>
      </c>
      <c r="H92" s="26" t="s">
        <v>34</v>
      </c>
      <c r="I92" s="27"/>
      <c r="J92" s="27"/>
      <c r="K92" s="28"/>
      <c r="L92" s="29">
        <v>5310</v>
      </c>
      <c r="M92" s="30">
        <f t="shared" si="5"/>
        <v>3.6921296296296292E-2</v>
      </c>
      <c r="N92" s="31">
        <f t="shared" si="4"/>
        <v>3.6921296296296292E-2</v>
      </c>
      <c r="O92" s="32" t="e">
        <f>+N92-#REF!</f>
        <v>#REF!</v>
      </c>
      <c r="P92" s="66"/>
    </row>
    <row r="93" spans="1:16" ht="27.75" x14ac:dyDescent="0.4">
      <c r="A93" s="22">
        <v>89</v>
      </c>
      <c r="B93" s="22">
        <v>4477</v>
      </c>
      <c r="C93" s="23" t="s">
        <v>189</v>
      </c>
      <c r="D93" s="23" t="s">
        <v>190</v>
      </c>
      <c r="E93" s="24" t="s">
        <v>33</v>
      </c>
      <c r="F93" s="24">
        <v>14</v>
      </c>
      <c r="H93" s="26" t="s">
        <v>34</v>
      </c>
      <c r="I93" s="27"/>
      <c r="J93" s="27"/>
      <c r="K93" s="28"/>
      <c r="L93" s="29">
        <v>5311</v>
      </c>
      <c r="M93" s="30">
        <f t="shared" si="5"/>
        <v>3.6932870370370366E-2</v>
      </c>
      <c r="N93" s="31">
        <f t="shared" si="4"/>
        <v>3.6932870370370366E-2</v>
      </c>
      <c r="O93" s="32" t="e">
        <f>+N93-#REF!</f>
        <v>#REF!</v>
      </c>
      <c r="P93" s="66"/>
    </row>
    <row r="94" spans="1:16" ht="27.75" x14ac:dyDescent="0.4">
      <c r="A94" s="22">
        <v>90</v>
      </c>
      <c r="B94" s="22">
        <v>4483</v>
      </c>
      <c r="C94" s="23" t="s">
        <v>191</v>
      </c>
      <c r="D94" s="23" t="s">
        <v>192</v>
      </c>
      <c r="E94" s="24" t="s">
        <v>33</v>
      </c>
      <c r="F94" s="24">
        <v>16</v>
      </c>
      <c r="H94" s="26" t="s">
        <v>15</v>
      </c>
      <c r="I94" s="27"/>
      <c r="J94" s="27"/>
      <c r="K94" s="28"/>
      <c r="L94" s="29">
        <v>5312</v>
      </c>
      <c r="M94" s="30">
        <f t="shared" si="5"/>
        <v>3.6944444444444446E-2</v>
      </c>
      <c r="N94" s="31">
        <f t="shared" si="4"/>
        <v>3.6944444444444446E-2</v>
      </c>
      <c r="O94" s="32" t="e">
        <f>+N94-#REF!</f>
        <v>#REF!</v>
      </c>
      <c r="P94" s="66"/>
    </row>
    <row r="95" spans="1:16" ht="27.75" x14ac:dyDescent="0.4">
      <c r="A95" s="22">
        <v>91</v>
      </c>
      <c r="B95" s="22">
        <v>4459</v>
      </c>
      <c r="C95" s="23" t="s">
        <v>193</v>
      </c>
      <c r="D95" s="23" t="s">
        <v>194</v>
      </c>
      <c r="E95" s="24" t="s">
        <v>14</v>
      </c>
      <c r="F95" s="24">
        <v>16</v>
      </c>
      <c r="H95" s="26" t="s">
        <v>93</v>
      </c>
      <c r="I95" s="27"/>
      <c r="J95" s="27"/>
      <c r="K95" s="28"/>
      <c r="L95" s="29">
        <v>5312</v>
      </c>
      <c r="M95" s="30">
        <f t="shared" si="5"/>
        <v>3.6944444444444446E-2</v>
      </c>
      <c r="N95" s="31">
        <f t="shared" si="4"/>
        <v>3.6944444444444446E-2</v>
      </c>
      <c r="O95" s="32" t="e">
        <f>+N95-#REF!</f>
        <v>#REF!</v>
      </c>
      <c r="P95" s="66"/>
    </row>
    <row r="96" spans="1:16" ht="27.75" x14ac:dyDescent="0.4">
      <c r="A96" s="22">
        <v>92</v>
      </c>
      <c r="B96" s="22">
        <v>4482</v>
      </c>
      <c r="C96" s="23" t="s">
        <v>195</v>
      </c>
      <c r="D96" s="23" t="s">
        <v>196</v>
      </c>
      <c r="E96" s="24" t="s">
        <v>33</v>
      </c>
      <c r="F96" s="24">
        <v>48</v>
      </c>
      <c r="G96" s="38">
        <v>2.2659722222222221</v>
      </c>
      <c r="H96" s="26" t="s">
        <v>93</v>
      </c>
      <c r="I96" s="27"/>
      <c r="J96" s="27"/>
      <c r="K96" s="28"/>
      <c r="L96" s="29">
        <v>5331</v>
      </c>
      <c r="M96" s="30">
        <f t="shared" si="5"/>
        <v>3.7164351851851851E-2</v>
      </c>
      <c r="N96" s="31">
        <f>(M98)-(K96)</f>
        <v>3.7256944444444447E-2</v>
      </c>
      <c r="O96" s="32" t="e">
        <f>+N96-#REF!</f>
        <v>#REF!</v>
      </c>
      <c r="P96" s="66"/>
    </row>
    <row r="97" spans="1:15" ht="27.75" x14ac:dyDescent="0.4">
      <c r="A97" s="22">
        <v>93</v>
      </c>
      <c r="B97" s="22">
        <v>4429</v>
      </c>
      <c r="C97" s="23" t="s">
        <v>142</v>
      </c>
      <c r="D97" s="23" t="s">
        <v>163</v>
      </c>
      <c r="E97" s="24" t="s">
        <v>33</v>
      </c>
      <c r="F97" s="24">
        <v>42</v>
      </c>
      <c r="H97" s="26" t="s">
        <v>93</v>
      </c>
      <c r="I97" s="27"/>
      <c r="J97" s="27"/>
      <c r="K97" s="28"/>
      <c r="L97" s="29">
        <v>5420</v>
      </c>
      <c r="M97" s="30">
        <f>1*TEXT(L97,"00\:00\:00")</f>
        <v>3.7731481481481484E-2</v>
      </c>
      <c r="N97" s="31">
        <f>(M96)-(K97)</f>
        <v>3.7164351851851851E-2</v>
      </c>
      <c r="O97" s="32" t="e">
        <f>+N97-#REF!</f>
        <v>#REF!</v>
      </c>
    </row>
    <row r="98" spans="1:15" ht="27.75" x14ac:dyDescent="0.4">
      <c r="A98" s="22">
        <v>94</v>
      </c>
      <c r="B98" s="22">
        <v>4438</v>
      </c>
      <c r="C98" s="23" t="s">
        <v>197</v>
      </c>
      <c r="D98" s="23" t="s">
        <v>198</v>
      </c>
      <c r="E98" s="24" t="s">
        <v>33</v>
      </c>
      <c r="F98" s="24">
        <v>43</v>
      </c>
      <c r="H98" s="26" t="s">
        <v>30</v>
      </c>
      <c r="I98" s="27"/>
      <c r="J98" s="27"/>
      <c r="K98" s="28">
        <f>J98-I98</f>
        <v>0</v>
      </c>
      <c r="L98" s="29">
        <v>5339</v>
      </c>
      <c r="M98" s="30">
        <f>1*TEXT(L98,"00\:00\:00")</f>
        <v>3.7256944444444447E-2</v>
      </c>
      <c r="N98" s="31">
        <f>(M97)-(K98)</f>
        <v>3.7731481481481484E-2</v>
      </c>
      <c r="O98" s="32" t="e">
        <f>+N98-#REF!</f>
        <v>#REF!</v>
      </c>
    </row>
    <row r="99" spans="1:15" ht="27.75" x14ac:dyDescent="0.4">
      <c r="A99" s="22">
        <v>95</v>
      </c>
      <c r="B99" s="22">
        <v>4443</v>
      </c>
      <c r="C99" s="23" t="s">
        <v>43</v>
      </c>
      <c r="D99" s="23" t="s">
        <v>199</v>
      </c>
      <c r="E99" s="24" t="s">
        <v>14</v>
      </c>
      <c r="F99" s="24">
        <v>40</v>
      </c>
      <c r="H99" s="34" t="s">
        <v>74</v>
      </c>
      <c r="I99" s="27"/>
      <c r="J99" s="27"/>
      <c r="K99" s="28"/>
      <c r="L99" s="29">
        <v>5430</v>
      </c>
      <c r="M99" s="30">
        <f t="shared" si="5"/>
        <v>3.784722222222222E-2</v>
      </c>
      <c r="N99" s="31">
        <f t="shared" ref="N99:N127" si="6">(M99)-(K99)</f>
        <v>3.784722222222222E-2</v>
      </c>
      <c r="O99" s="32" t="e">
        <f>+N99-#REF!</f>
        <v>#REF!</v>
      </c>
    </row>
    <row r="100" spans="1:15" ht="27.75" x14ac:dyDescent="0.4">
      <c r="A100" s="22">
        <v>96</v>
      </c>
      <c r="B100" s="22">
        <v>4537</v>
      </c>
      <c r="C100" s="23" t="s">
        <v>200</v>
      </c>
      <c r="D100" s="23" t="s">
        <v>201</v>
      </c>
      <c r="E100" s="24" t="s">
        <v>33</v>
      </c>
      <c r="F100" s="24">
        <v>20</v>
      </c>
      <c r="H100" s="26" t="s">
        <v>128</v>
      </c>
      <c r="I100" s="27"/>
      <c r="J100" s="27"/>
      <c r="K100" s="28"/>
      <c r="L100" s="29">
        <v>5526</v>
      </c>
      <c r="M100" s="30">
        <f t="shared" si="5"/>
        <v>3.8495370370370367E-2</v>
      </c>
      <c r="N100" s="31">
        <f t="shared" si="6"/>
        <v>3.8495370370370367E-2</v>
      </c>
      <c r="O100" s="32" t="e">
        <f>+N100-#REF!</f>
        <v>#REF!</v>
      </c>
    </row>
    <row r="101" spans="1:15" ht="27.75" x14ac:dyDescent="0.4">
      <c r="A101" s="22">
        <v>97</v>
      </c>
      <c r="B101" s="22">
        <v>4416</v>
      </c>
      <c r="C101" s="23" t="s">
        <v>138</v>
      </c>
      <c r="D101" s="23" t="s">
        <v>157</v>
      </c>
      <c r="E101" s="24" t="s">
        <v>14</v>
      </c>
      <c r="F101" s="24">
        <v>58</v>
      </c>
      <c r="G101" s="38">
        <v>2.3138888888888887</v>
      </c>
      <c r="H101" s="26" t="s">
        <v>61</v>
      </c>
      <c r="I101" s="27"/>
      <c r="J101" s="27"/>
      <c r="K101" s="28"/>
      <c r="L101" s="29">
        <v>5536</v>
      </c>
      <c r="M101" s="30">
        <f t="shared" si="5"/>
        <v>3.861111111111111E-2</v>
      </c>
      <c r="N101" s="31">
        <f t="shared" si="6"/>
        <v>3.861111111111111E-2</v>
      </c>
      <c r="O101" s="32" t="e">
        <f>+N101-#REF!</f>
        <v>#REF!</v>
      </c>
    </row>
    <row r="102" spans="1:15" ht="27.75" x14ac:dyDescent="0.4">
      <c r="A102" s="22">
        <v>98</v>
      </c>
      <c r="B102" s="22">
        <v>4472</v>
      </c>
      <c r="C102" s="23" t="s">
        <v>202</v>
      </c>
      <c r="D102" s="23" t="s">
        <v>203</v>
      </c>
      <c r="E102" s="24" t="s">
        <v>33</v>
      </c>
      <c r="F102" s="24">
        <v>38</v>
      </c>
      <c r="G102" s="38">
        <v>2.34375</v>
      </c>
      <c r="H102" s="26" t="s">
        <v>49</v>
      </c>
      <c r="I102" s="27"/>
      <c r="J102" s="27"/>
      <c r="K102" s="28"/>
      <c r="L102" s="29">
        <v>5552</v>
      </c>
      <c r="M102" s="30">
        <f t="shared" si="5"/>
        <v>3.8796296296296294E-2</v>
      </c>
      <c r="N102" s="31">
        <f t="shared" si="6"/>
        <v>3.8796296296296294E-2</v>
      </c>
      <c r="O102" s="32" t="e">
        <f>+N102-#REF!</f>
        <v>#REF!</v>
      </c>
    </row>
    <row r="103" spans="1:15" ht="27.75" x14ac:dyDescent="0.4">
      <c r="A103" s="22">
        <v>99</v>
      </c>
      <c r="B103" s="22">
        <v>4414</v>
      </c>
      <c r="C103" s="23" t="s">
        <v>204</v>
      </c>
      <c r="D103" s="23" t="s">
        <v>205</v>
      </c>
      <c r="E103" s="24" t="s">
        <v>14</v>
      </c>
      <c r="F103" s="24">
        <v>26</v>
      </c>
      <c r="H103" s="26" t="s">
        <v>93</v>
      </c>
      <c r="I103" s="27"/>
      <c r="J103" s="27"/>
      <c r="K103" s="28"/>
      <c r="L103" s="29">
        <v>5648</v>
      </c>
      <c r="M103" s="30">
        <f t="shared" si="5"/>
        <v>3.9444444444444442E-2</v>
      </c>
      <c r="N103" s="31">
        <f t="shared" si="6"/>
        <v>3.9444444444444442E-2</v>
      </c>
      <c r="O103" s="32" t="e">
        <f>+N103-#REF!</f>
        <v>#REF!</v>
      </c>
    </row>
    <row r="104" spans="1:15" ht="27.75" x14ac:dyDescent="0.4">
      <c r="A104" s="22">
        <v>100</v>
      </c>
      <c r="B104" s="22">
        <v>4409</v>
      </c>
      <c r="C104" s="23" t="s">
        <v>206</v>
      </c>
      <c r="D104" s="23" t="s">
        <v>207</v>
      </c>
      <c r="E104" s="24" t="s">
        <v>33</v>
      </c>
      <c r="F104" s="24">
        <v>45</v>
      </c>
      <c r="H104" s="26" t="s">
        <v>93</v>
      </c>
      <c r="I104" s="27"/>
      <c r="J104" s="27"/>
      <c r="K104" s="28"/>
      <c r="L104" s="29">
        <v>5702</v>
      </c>
      <c r="M104" s="30">
        <f t="shared" si="5"/>
        <v>3.9606481481481479E-2</v>
      </c>
      <c r="N104" s="31">
        <f t="shared" si="6"/>
        <v>3.9606481481481479E-2</v>
      </c>
      <c r="O104" s="32" t="e">
        <f>+N104-#REF!</f>
        <v>#REF!</v>
      </c>
    </row>
    <row r="105" spans="1:15" ht="27.75" x14ac:dyDescent="0.4">
      <c r="A105" s="22">
        <v>101</v>
      </c>
      <c r="B105" s="22">
        <v>4442</v>
      </c>
      <c r="C105" s="23" t="s">
        <v>208</v>
      </c>
      <c r="D105" s="23" t="s">
        <v>108</v>
      </c>
      <c r="E105" s="24" t="s">
        <v>33</v>
      </c>
      <c r="F105" s="24">
        <v>43</v>
      </c>
      <c r="H105" s="26" t="s">
        <v>34</v>
      </c>
      <c r="I105" s="27"/>
      <c r="J105" s="27"/>
      <c r="K105" s="28"/>
      <c r="L105" s="29">
        <v>5714</v>
      </c>
      <c r="M105" s="30">
        <f t="shared" si="5"/>
        <v>3.9745370370370368E-2</v>
      </c>
      <c r="N105" s="31">
        <f t="shared" si="6"/>
        <v>3.9745370370370368E-2</v>
      </c>
      <c r="O105" s="32" t="e">
        <f>+N105-#REF!</f>
        <v>#REF!</v>
      </c>
    </row>
    <row r="106" spans="1:15" ht="27.75" x14ac:dyDescent="0.4">
      <c r="A106" s="22">
        <v>102</v>
      </c>
      <c r="B106" s="22">
        <v>4436</v>
      </c>
      <c r="C106" s="23" t="s">
        <v>130</v>
      </c>
      <c r="D106" s="23" t="s">
        <v>209</v>
      </c>
      <c r="E106" s="24" t="s">
        <v>33</v>
      </c>
      <c r="F106" s="24">
        <v>16</v>
      </c>
      <c r="H106" s="26" t="s">
        <v>30</v>
      </c>
      <c r="I106" s="27"/>
      <c r="J106" s="27"/>
      <c r="K106" s="28"/>
      <c r="L106" s="29">
        <v>5715</v>
      </c>
      <c r="M106" s="30">
        <f t="shared" si="5"/>
        <v>3.9756944444444449E-2</v>
      </c>
      <c r="N106" s="31">
        <f t="shared" si="6"/>
        <v>3.9756944444444449E-2</v>
      </c>
      <c r="O106" s="32" t="e">
        <f>+N106-#REF!</f>
        <v>#REF!</v>
      </c>
    </row>
    <row r="107" spans="1:15" ht="27.75" x14ac:dyDescent="0.4">
      <c r="A107" s="22">
        <v>103</v>
      </c>
      <c r="B107" s="22">
        <v>4435</v>
      </c>
      <c r="C107" s="23" t="s">
        <v>130</v>
      </c>
      <c r="D107" s="23" t="s">
        <v>210</v>
      </c>
      <c r="E107" s="24" t="s">
        <v>33</v>
      </c>
      <c r="F107" s="24">
        <v>46</v>
      </c>
      <c r="H107" s="26" t="s">
        <v>128</v>
      </c>
      <c r="I107" s="27"/>
      <c r="J107" s="27"/>
      <c r="K107" s="28"/>
      <c r="L107" s="29">
        <v>5723</v>
      </c>
      <c r="M107" s="30">
        <f t="shared" si="5"/>
        <v>3.9849537037037037E-2</v>
      </c>
      <c r="N107" s="31">
        <f t="shared" si="6"/>
        <v>3.9849537037037037E-2</v>
      </c>
      <c r="O107" s="32" t="e">
        <f>+N107-#REF!</f>
        <v>#REF!</v>
      </c>
    </row>
    <row r="108" spans="1:15" ht="27.75" x14ac:dyDescent="0.4">
      <c r="A108" s="22">
        <v>104</v>
      </c>
      <c r="B108" s="22">
        <v>4464</v>
      </c>
      <c r="C108" s="23" t="s">
        <v>45</v>
      </c>
      <c r="D108" s="23" t="s">
        <v>211</v>
      </c>
      <c r="E108" s="24" t="s">
        <v>14</v>
      </c>
      <c r="F108" s="24">
        <v>50</v>
      </c>
      <c r="H108" s="26" t="s">
        <v>34</v>
      </c>
      <c r="I108" s="27"/>
      <c r="J108" s="27"/>
      <c r="K108" s="28"/>
      <c r="L108" s="29">
        <v>5848</v>
      </c>
      <c r="M108" s="30">
        <f t="shared" si="5"/>
        <v>4.0833333333333333E-2</v>
      </c>
      <c r="N108" s="31">
        <f t="shared" si="6"/>
        <v>4.0833333333333333E-2</v>
      </c>
      <c r="O108" s="32" t="e">
        <f>+N108-#REF!</f>
        <v>#REF!</v>
      </c>
    </row>
    <row r="109" spans="1:15" ht="27.75" x14ac:dyDescent="0.4">
      <c r="A109" s="22">
        <v>105</v>
      </c>
      <c r="B109" s="22">
        <v>4418</v>
      </c>
      <c r="C109" s="23" t="s">
        <v>212</v>
      </c>
      <c r="D109" s="23" t="s">
        <v>213</v>
      </c>
      <c r="E109" s="24" t="s">
        <v>33</v>
      </c>
      <c r="F109" s="24">
        <v>17</v>
      </c>
      <c r="H109" s="26" t="s">
        <v>93</v>
      </c>
      <c r="I109" s="27"/>
      <c r="J109" s="27"/>
      <c r="K109" s="28"/>
      <c r="L109" s="29">
        <v>6000</v>
      </c>
      <c r="M109" s="30">
        <f t="shared" si="5"/>
        <v>4.1666666666666664E-2</v>
      </c>
      <c r="N109" s="31">
        <f t="shared" si="6"/>
        <v>4.1666666666666664E-2</v>
      </c>
      <c r="O109" s="32" t="e">
        <f>+N109-#REF!</f>
        <v>#REF!</v>
      </c>
    </row>
    <row r="110" spans="1:15" ht="27.75" x14ac:dyDescent="0.4">
      <c r="A110" s="22">
        <v>106</v>
      </c>
      <c r="B110" s="22">
        <v>4417</v>
      </c>
      <c r="C110" s="23" t="s">
        <v>214</v>
      </c>
      <c r="D110" s="23" t="s">
        <v>215</v>
      </c>
      <c r="E110" s="24" t="s">
        <v>33</v>
      </c>
      <c r="F110" s="24">
        <v>49</v>
      </c>
      <c r="H110" s="26" t="s">
        <v>93</v>
      </c>
      <c r="I110" s="27"/>
      <c r="J110" s="27"/>
      <c r="K110" s="28"/>
      <c r="L110" s="29">
        <v>6001</v>
      </c>
      <c r="M110" s="30">
        <f t="shared" si="5"/>
        <v>4.1678240740740745E-2</v>
      </c>
      <c r="N110" s="31">
        <f t="shared" si="6"/>
        <v>4.1678240740740745E-2</v>
      </c>
      <c r="O110" s="32" t="e">
        <f>+N110-#REF!</f>
        <v>#REF!</v>
      </c>
    </row>
    <row r="111" spans="1:15" ht="27.75" x14ac:dyDescent="0.4">
      <c r="A111" s="22">
        <v>107</v>
      </c>
      <c r="B111" s="22">
        <v>4475</v>
      </c>
      <c r="C111" s="23" t="s">
        <v>216</v>
      </c>
      <c r="D111" s="23" t="s">
        <v>217</v>
      </c>
      <c r="E111" s="24" t="s">
        <v>33</v>
      </c>
      <c r="F111" s="24">
        <v>48</v>
      </c>
      <c r="H111" s="26" t="s">
        <v>67</v>
      </c>
      <c r="I111" s="27"/>
      <c r="J111" s="27"/>
      <c r="K111" s="28"/>
      <c r="L111" s="29">
        <v>6125</v>
      </c>
      <c r="M111" s="30">
        <f t="shared" si="5"/>
        <v>4.2650462962962959E-2</v>
      </c>
      <c r="N111" s="31">
        <f t="shared" si="6"/>
        <v>4.2650462962962959E-2</v>
      </c>
      <c r="O111" s="32" t="e">
        <f>+N111-#REF!</f>
        <v>#REF!</v>
      </c>
    </row>
    <row r="112" spans="1:15" ht="27.75" x14ac:dyDescent="0.4">
      <c r="A112" s="22">
        <v>108</v>
      </c>
      <c r="B112" s="22">
        <v>4447</v>
      </c>
      <c r="C112" s="23" t="s">
        <v>218</v>
      </c>
      <c r="D112" s="23" t="s">
        <v>219</v>
      </c>
      <c r="E112" s="24" t="s">
        <v>14</v>
      </c>
      <c r="F112" s="24">
        <v>62</v>
      </c>
      <c r="G112" s="67">
        <v>4.3229166666666673E-2</v>
      </c>
      <c r="H112" s="26" t="s">
        <v>61</v>
      </c>
      <c r="I112" s="27"/>
      <c r="J112" s="27"/>
      <c r="K112" s="28"/>
      <c r="L112" s="29">
        <v>6240</v>
      </c>
      <c r="M112" s="30">
        <f t="shared" si="5"/>
        <v>4.3518518518518519E-2</v>
      </c>
      <c r="N112" s="31">
        <f t="shared" si="6"/>
        <v>4.3518518518518519E-2</v>
      </c>
      <c r="O112" s="32" t="e">
        <f>+N112-#REF!</f>
        <v>#REF!</v>
      </c>
    </row>
    <row r="113" spans="1:15" ht="27.75" x14ac:dyDescent="0.4">
      <c r="A113" s="22">
        <v>109</v>
      </c>
      <c r="B113" s="22">
        <v>4430</v>
      </c>
      <c r="C113" s="23" t="s">
        <v>220</v>
      </c>
      <c r="D113" s="23" t="s">
        <v>221</v>
      </c>
      <c r="E113" s="24" t="s">
        <v>33</v>
      </c>
      <c r="F113" s="24">
        <v>32</v>
      </c>
      <c r="G113" s="67">
        <v>4.3854166666666666E-2</v>
      </c>
      <c r="H113" s="34" t="s">
        <v>93</v>
      </c>
      <c r="I113" s="27"/>
      <c r="J113" s="27"/>
      <c r="K113" s="28"/>
      <c r="L113" s="29">
        <v>6241</v>
      </c>
      <c r="M113" s="30">
        <f t="shared" si="5"/>
        <v>4.3530092592592586E-2</v>
      </c>
      <c r="N113" s="31">
        <f t="shared" si="6"/>
        <v>4.3530092592592586E-2</v>
      </c>
      <c r="O113" s="32" t="e">
        <f>+N113-#REF!</f>
        <v>#REF!</v>
      </c>
    </row>
    <row r="114" spans="1:15" ht="27.75" x14ac:dyDescent="0.4">
      <c r="A114" s="22">
        <v>110</v>
      </c>
      <c r="B114" s="22">
        <v>4510</v>
      </c>
      <c r="C114" s="23" t="s">
        <v>104</v>
      </c>
      <c r="D114" s="23" t="s">
        <v>123</v>
      </c>
      <c r="E114" s="24" t="s">
        <v>33</v>
      </c>
      <c r="F114" s="24">
        <v>46</v>
      </c>
      <c r="G114" s="67">
        <v>4.386574074074074E-2</v>
      </c>
      <c r="H114" s="26" t="s">
        <v>93</v>
      </c>
      <c r="I114" s="27"/>
      <c r="J114" s="27"/>
      <c r="K114" s="28"/>
      <c r="L114" s="29">
        <v>6335</v>
      </c>
      <c r="M114" s="30">
        <f t="shared" si="5"/>
        <v>4.4155092592592593E-2</v>
      </c>
      <c r="N114" s="31">
        <f t="shared" si="6"/>
        <v>4.4155092592592593E-2</v>
      </c>
      <c r="O114" s="32" t="e">
        <f>+N114-#REF!</f>
        <v>#REF!</v>
      </c>
    </row>
    <row r="115" spans="1:15" ht="27.75" x14ac:dyDescent="0.4">
      <c r="A115" s="22">
        <v>111</v>
      </c>
      <c r="B115" s="22">
        <v>4402</v>
      </c>
      <c r="C115" s="23" t="s">
        <v>222</v>
      </c>
      <c r="D115" s="23" t="s">
        <v>223</v>
      </c>
      <c r="E115" s="24" t="s">
        <v>33</v>
      </c>
      <c r="F115" s="24">
        <v>47</v>
      </c>
      <c r="H115" s="26" t="s">
        <v>74</v>
      </c>
      <c r="I115" s="27"/>
      <c r="J115" s="27"/>
      <c r="K115" s="28"/>
      <c r="L115" s="29">
        <v>6336</v>
      </c>
      <c r="M115" s="30">
        <f t="shared" si="5"/>
        <v>4.4166666666666667E-2</v>
      </c>
      <c r="N115" s="31">
        <f t="shared" si="6"/>
        <v>4.4166666666666667E-2</v>
      </c>
      <c r="O115" s="32" t="e">
        <f>+N115-#REF!</f>
        <v>#REF!</v>
      </c>
    </row>
    <row r="116" spans="1:15" ht="27.75" x14ac:dyDescent="0.4">
      <c r="A116" s="22">
        <v>112</v>
      </c>
      <c r="B116" s="22">
        <v>4425</v>
      </c>
      <c r="C116" s="23" t="s">
        <v>224</v>
      </c>
      <c r="D116" s="23" t="s">
        <v>225</v>
      </c>
      <c r="E116" s="24" t="s">
        <v>33</v>
      </c>
      <c r="F116" s="24">
        <v>26</v>
      </c>
      <c r="H116" s="26" t="s">
        <v>93</v>
      </c>
      <c r="I116" s="27"/>
      <c r="J116" s="27"/>
      <c r="K116" s="28"/>
      <c r="L116" s="29">
        <v>6602</v>
      </c>
      <c r="M116" s="30">
        <f t="shared" si="5"/>
        <v>4.5856481481481477E-2</v>
      </c>
      <c r="N116" s="31">
        <f t="shared" si="6"/>
        <v>4.5856481481481477E-2</v>
      </c>
      <c r="O116" s="32" t="e">
        <f>+N116-#REF!</f>
        <v>#REF!</v>
      </c>
    </row>
    <row r="117" spans="1:15" ht="27.75" x14ac:dyDescent="0.4">
      <c r="A117" s="22">
        <v>113</v>
      </c>
      <c r="B117" s="22">
        <v>4407</v>
      </c>
      <c r="C117" s="23" t="s">
        <v>226</v>
      </c>
      <c r="D117" s="23" t="s">
        <v>227</v>
      </c>
      <c r="E117" s="24" t="s">
        <v>33</v>
      </c>
      <c r="F117" s="24">
        <v>42</v>
      </c>
      <c r="H117" s="26" t="s">
        <v>228</v>
      </c>
      <c r="I117" s="27"/>
      <c r="J117" s="27"/>
      <c r="K117" s="28"/>
      <c r="L117" s="29">
        <v>6824</v>
      </c>
      <c r="M117" s="30">
        <f t="shared" si="5"/>
        <v>4.7500000000000007E-2</v>
      </c>
      <c r="N117" s="31">
        <f t="shared" si="6"/>
        <v>4.7500000000000007E-2</v>
      </c>
      <c r="O117" s="32" t="e">
        <f>+N117-#REF!</f>
        <v>#REF!</v>
      </c>
    </row>
    <row r="118" spans="1:15" ht="27.75" x14ac:dyDescent="0.4">
      <c r="A118" s="22">
        <v>114</v>
      </c>
      <c r="B118" s="22">
        <v>4415</v>
      </c>
      <c r="C118" s="23" t="s">
        <v>229</v>
      </c>
      <c r="D118" s="23" t="s">
        <v>230</v>
      </c>
      <c r="E118" s="24" t="s">
        <v>33</v>
      </c>
      <c r="F118" s="24">
        <v>67</v>
      </c>
      <c r="H118" s="26" t="s">
        <v>74</v>
      </c>
      <c r="I118" s="27"/>
      <c r="J118" s="27"/>
      <c r="K118" s="28"/>
      <c r="L118" s="29">
        <v>6834</v>
      </c>
      <c r="M118" s="30">
        <f t="shared" si="5"/>
        <v>4.7615740740740736E-2</v>
      </c>
      <c r="N118" s="31">
        <f t="shared" si="6"/>
        <v>4.7615740740740736E-2</v>
      </c>
      <c r="O118" s="32" t="e">
        <f>+N118-#REF!</f>
        <v>#REF!</v>
      </c>
    </row>
    <row r="119" spans="1:15" ht="27.75" x14ac:dyDescent="0.4">
      <c r="A119" s="22">
        <v>115</v>
      </c>
      <c r="B119" s="22">
        <v>4526</v>
      </c>
      <c r="C119" s="23" t="s">
        <v>231</v>
      </c>
      <c r="D119" s="23" t="s">
        <v>232</v>
      </c>
      <c r="E119" s="24" t="s">
        <v>33</v>
      </c>
      <c r="F119" s="24">
        <v>27</v>
      </c>
      <c r="H119" s="26" t="s">
        <v>228</v>
      </c>
      <c r="I119" s="27"/>
      <c r="J119" s="27"/>
      <c r="K119" s="28"/>
      <c r="L119" s="29">
        <v>9500</v>
      </c>
      <c r="M119" s="30">
        <f t="shared" si="5"/>
        <v>6.5972222222222224E-2</v>
      </c>
      <c r="N119" s="31">
        <f t="shared" si="6"/>
        <v>6.5972222222222224E-2</v>
      </c>
      <c r="O119" s="32" t="e">
        <f>+N119-#REF!</f>
        <v>#REF!</v>
      </c>
    </row>
    <row r="120" spans="1:15" ht="27.75" x14ac:dyDescent="0.4">
      <c r="A120" s="22">
        <v>116</v>
      </c>
      <c r="B120" s="22">
        <v>4492</v>
      </c>
      <c r="C120" s="23" t="s">
        <v>233</v>
      </c>
      <c r="D120" s="23" t="s">
        <v>234</v>
      </c>
      <c r="E120" s="24" t="s">
        <v>33</v>
      </c>
      <c r="F120" s="24">
        <v>64</v>
      </c>
      <c r="H120" s="26" t="s">
        <v>64</v>
      </c>
      <c r="I120" s="27"/>
      <c r="J120" s="27"/>
      <c r="K120" s="28"/>
      <c r="L120" s="29">
        <v>9500</v>
      </c>
      <c r="M120" s="30">
        <f t="shared" si="5"/>
        <v>6.5972222222222224E-2</v>
      </c>
      <c r="N120" s="31">
        <f t="shared" si="6"/>
        <v>6.5972222222222224E-2</v>
      </c>
      <c r="O120" s="32" t="e">
        <f>+N120-#REF!</f>
        <v>#REF!</v>
      </c>
    </row>
    <row r="121" spans="1:15" ht="27.75" x14ac:dyDescent="0.4">
      <c r="A121" s="22">
        <v>117</v>
      </c>
      <c r="B121" s="22">
        <v>4404</v>
      </c>
      <c r="C121" s="23" t="s">
        <v>68</v>
      </c>
      <c r="D121" s="23" t="s">
        <v>235</v>
      </c>
      <c r="E121" s="24" t="s">
        <v>33</v>
      </c>
      <c r="F121" s="24">
        <v>51</v>
      </c>
      <c r="H121" s="26" t="s">
        <v>93</v>
      </c>
      <c r="I121" s="27"/>
      <c r="J121" s="27"/>
      <c r="K121" s="28"/>
      <c r="L121" s="29">
        <v>9500</v>
      </c>
      <c r="M121" s="30">
        <f t="shared" si="5"/>
        <v>6.5972222222222224E-2</v>
      </c>
      <c r="N121" s="31">
        <f t="shared" si="6"/>
        <v>6.5972222222222224E-2</v>
      </c>
      <c r="O121" s="32" t="e">
        <f>+N121-#REF!</f>
        <v>#REF!</v>
      </c>
    </row>
    <row r="122" spans="1:15" ht="27.75" x14ac:dyDescent="0.4">
      <c r="A122" s="22">
        <v>118</v>
      </c>
      <c r="B122" s="22">
        <v>4457</v>
      </c>
      <c r="C122" s="23" t="s">
        <v>236</v>
      </c>
      <c r="D122" s="23" t="s">
        <v>237</v>
      </c>
      <c r="E122" s="24" t="s">
        <v>33</v>
      </c>
      <c r="F122" s="24">
        <v>41</v>
      </c>
      <c r="H122" s="26" t="s">
        <v>64</v>
      </c>
      <c r="L122" s="25">
        <v>13500</v>
      </c>
      <c r="M122" s="30">
        <f t="shared" si="5"/>
        <v>6.5972222222222224E-2</v>
      </c>
      <c r="N122" s="31">
        <f t="shared" si="6"/>
        <v>6.5972222222222224E-2</v>
      </c>
    </row>
    <row r="123" spans="1:15" ht="27.75" x14ac:dyDescent="0.4">
      <c r="A123" s="22">
        <v>119</v>
      </c>
      <c r="B123" s="22">
        <v>4480</v>
      </c>
      <c r="C123" s="23" t="s">
        <v>238</v>
      </c>
      <c r="D123" s="23" t="s">
        <v>239</v>
      </c>
      <c r="E123" s="24" t="s">
        <v>33</v>
      </c>
      <c r="F123" s="24">
        <v>54</v>
      </c>
      <c r="H123" s="68"/>
      <c r="I123" s="25"/>
      <c r="L123" s="29">
        <v>13500</v>
      </c>
      <c r="M123" s="30">
        <f t="shared" si="5"/>
        <v>6.5972222222222224E-2</v>
      </c>
      <c r="N123" s="31">
        <f t="shared" si="6"/>
        <v>6.5972222222222224E-2</v>
      </c>
    </row>
    <row r="124" spans="1:15" ht="27.75" x14ac:dyDescent="0.4">
      <c r="A124" s="22">
        <v>121</v>
      </c>
      <c r="B124" s="22">
        <v>4474</v>
      </c>
      <c r="C124" s="23" t="s">
        <v>107</v>
      </c>
      <c r="D124" s="23" t="s">
        <v>121</v>
      </c>
      <c r="E124" s="24" t="s">
        <v>33</v>
      </c>
      <c r="F124" s="24">
        <v>45</v>
      </c>
      <c r="H124" s="26" t="s">
        <v>64</v>
      </c>
      <c r="I124" s="27"/>
      <c r="J124" s="27"/>
      <c r="K124" s="28">
        <f t="shared" ref="K124" si="7">J124-I124</f>
        <v>0</v>
      </c>
      <c r="L124" s="29">
        <v>6851</v>
      </c>
      <c r="M124" s="30">
        <f t="shared" si="5"/>
        <v>4.7812500000000001E-2</v>
      </c>
      <c r="N124" s="31">
        <f t="shared" si="6"/>
        <v>4.7812500000000001E-2</v>
      </c>
      <c r="O124" s="32" t="e">
        <f>+N124-#REF!</f>
        <v>#REF!</v>
      </c>
    </row>
    <row r="125" spans="1:15" ht="27.75" x14ac:dyDescent="0.4">
      <c r="A125" s="22">
        <v>122</v>
      </c>
      <c r="B125" s="22">
        <v>4497</v>
      </c>
      <c r="C125" s="23" t="s">
        <v>150</v>
      </c>
      <c r="D125" s="23" t="s">
        <v>151</v>
      </c>
      <c r="E125" s="24" t="s">
        <v>33</v>
      </c>
      <c r="F125" s="24">
        <v>50</v>
      </c>
      <c r="I125" s="27"/>
      <c r="J125" s="27"/>
      <c r="K125" s="28">
        <f>J125-I125</f>
        <v>0</v>
      </c>
      <c r="L125" s="29">
        <v>6907</v>
      </c>
      <c r="M125" s="30">
        <f t="shared" si="5"/>
        <v>4.7997685185185185E-2</v>
      </c>
      <c r="N125" s="31">
        <f t="shared" si="6"/>
        <v>4.7997685185185185E-2</v>
      </c>
      <c r="O125" s="32" t="e">
        <f>+N125-#REF!</f>
        <v>#REF!</v>
      </c>
    </row>
    <row r="126" spans="1:15" ht="27.75" x14ac:dyDescent="0.4">
      <c r="A126" s="22">
        <v>123</v>
      </c>
      <c r="B126" s="22">
        <v>4516</v>
      </c>
      <c r="C126" s="23" t="s">
        <v>240</v>
      </c>
      <c r="D126" s="23" t="s">
        <v>241</v>
      </c>
      <c r="E126" s="24" t="s">
        <v>14</v>
      </c>
      <c r="F126" s="24">
        <v>15</v>
      </c>
      <c r="I126" s="27"/>
      <c r="J126" s="27"/>
      <c r="K126" s="28">
        <f>J126-I126</f>
        <v>0</v>
      </c>
      <c r="L126" s="29">
        <v>20000</v>
      </c>
      <c r="M126" s="30">
        <f>1*TEXT(L126,"00\:00\:00")</f>
        <v>8.3333333333333329E-2</v>
      </c>
      <c r="N126" s="31">
        <f t="shared" si="6"/>
        <v>8.3333333333333329E-2</v>
      </c>
      <c r="O126" s="32" t="e">
        <f>+N126-#REF!</f>
        <v>#REF!</v>
      </c>
    </row>
    <row r="127" spans="1:15" ht="25.5" customHeight="1" x14ac:dyDescent="0.4">
      <c r="A127" s="22">
        <v>124</v>
      </c>
      <c r="B127" s="22">
        <v>4517</v>
      </c>
      <c r="C127" s="23" t="s">
        <v>240</v>
      </c>
      <c r="D127" s="23" t="s">
        <v>223</v>
      </c>
      <c r="E127" s="24" t="s">
        <v>33</v>
      </c>
      <c r="F127" s="24">
        <v>36</v>
      </c>
      <c r="H127" s="34" t="s">
        <v>15</v>
      </c>
      <c r="I127" s="27"/>
      <c r="J127" s="27"/>
      <c r="K127" s="28">
        <f>J127-I127</f>
        <v>0</v>
      </c>
      <c r="L127" s="29">
        <v>20000</v>
      </c>
      <c r="M127" s="30">
        <f>1*TEXT(L127,"00\:00\:00")</f>
        <v>8.3333333333333329E-2</v>
      </c>
      <c r="N127" s="31">
        <f t="shared" si="6"/>
        <v>8.3333333333333329E-2</v>
      </c>
      <c r="O127" s="32" t="e">
        <f>+N127-#REF!</f>
        <v>#REF!</v>
      </c>
    </row>
    <row r="128" spans="1:15" ht="27.75" x14ac:dyDescent="0.4">
      <c r="A128" s="22">
        <v>147</v>
      </c>
    </row>
    <row r="129" spans="1:1" ht="27.75" x14ac:dyDescent="0.4">
      <c r="A129" s="22">
        <v>148</v>
      </c>
    </row>
    <row r="130" spans="1:1" ht="27.75" x14ac:dyDescent="0.4">
      <c r="A130" s="22">
        <v>149</v>
      </c>
    </row>
  </sheetData>
  <mergeCells count="2">
    <mergeCell ref="B1:C1"/>
    <mergeCell ref="K2:K3"/>
  </mergeCells>
  <pageMargins left="0.75" right="0.75" top="1" bottom="1" header="0.5" footer="0.5"/>
  <pageSetup scale="63" orientation="portrait" r:id="rId1"/>
  <headerFooter alignWithMargins="0"/>
  <rowBreaks count="2" manualBreakCount="2">
    <brk id="32" max="16383" man="1"/>
    <brk id="56" min="1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'C:\Users\Owner\Documents\2023 S.F.C\Turkey Gobber 2023\[Turkey_Gobbler_Results_2023 8km first final.xlsx]DROPDOWNLISTS'!#REF!</xm:f>
          </x14:formula1>
          <xm:sqref>I122 H2:I3 H4:H122 H124:H1048576 I128:I1048576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Wave 1 8km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Vince Perdue</cp:lastModifiedBy>
  <cp:lastPrinted>2023-10-09T20:28:01Z</cp:lastPrinted>
  <dcterms:created xsi:type="dcterms:W3CDTF">2023-10-09T20:26:48Z</dcterms:created>
  <dcterms:modified xsi:type="dcterms:W3CDTF">2023-10-09T21:06:57Z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