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<sst xmlns="http://schemas.openxmlformats.org/spreadsheetml/2006/main" count="205" uniqueCount="116">
  <si>
    <t>Bib #</t>
  </si>
  <si>
    <t>Name</t>
  </si>
  <si>
    <t>Category</t>
  </si>
  <si>
    <t>Swim</t>
  </si>
  <si>
    <t>Race time</t>
  </si>
  <si>
    <t>Split</t>
  </si>
  <si>
    <t>Bike</t>
  </si>
  <si>
    <t>Paddle</t>
  </si>
  <si>
    <t>Run</t>
  </si>
  <si>
    <t>Total time</t>
  </si>
  <si>
    <t>Solo m</t>
  </si>
  <si>
    <t>Kerry Abols</t>
  </si>
  <si>
    <t>Dan Dorval</t>
  </si>
  <si>
    <t>Clinton Lahnalampi</t>
  </si>
  <si>
    <t>Colin Ward</t>
  </si>
  <si>
    <t>Taus Jorgensen</t>
  </si>
  <si>
    <t>Dan Robillard</t>
  </si>
  <si>
    <t>Eric Labrosse</t>
  </si>
  <si>
    <t>Harry Patterson</t>
  </si>
  <si>
    <t>Solo F</t>
  </si>
  <si>
    <t>Amanda Kosmerly</t>
  </si>
  <si>
    <t>Sara McIlraith</t>
  </si>
  <si>
    <t>Robin Robillard</t>
  </si>
  <si>
    <t>Jocelyne LeFort</t>
  </si>
  <si>
    <t>Rocks and Trees and Water</t>
  </si>
  <si>
    <t>Mixed Pairs</t>
  </si>
  <si>
    <t>Jennica Rawstron</t>
  </si>
  <si>
    <t>Konrad Wiltmann</t>
  </si>
  <si>
    <t>Miron/Reid</t>
  </si>
  <si>
    <t>Men's Pairs</t>
  </si>
  <si>
    <t>Robin Miron</t>
  </si>
  <si>
    <t>Charles Reid</t>
  </si>
  <si>
    <t>Noob</t>
  </si>
  <si>
    <t>men's pairs</t>
  </si>
  <si>
    <t>Nicholas Noob</t>
  </si>
  <si>
    <t>Andrew Noob</t>
  </si>
  <si>
    <t>La Flama Blanca</t>
  </si>
  <si>
    <t>Marc Rioux</t>
  </si>
  <si>
    <t>Shawn Mailloux</t>
  </si>
  <si>
    <t>Hay Stacked</t>
  </si>
  <si>
    <t>Four Mixed</t>
  </si>
  <si>
    <t>Nathan Hay</t>
  </si>
  <si>
    <t>Darrell Hay</t>
  </si>
  <si>
    <t>Sue Hay</t>
  </si>
  <si>
    <t>Sarah Hay</t>
  </si>
  <si>
    <t>Team J.C.</t>
  </si>
  <si>
    <t>France Jodoin</t>
  </si>
  <si>
    <t>Shannon Hengen</t>
  </si>
  <si>
    <t>John Cowling</t>
  </si>
  <si>
    <t>Andre Allore</t>
  </si>
  <si>
    <t>Team Skierszkan</t>
  </si>
  <si>
    <t>Julia Skierszkan</t>
  </si>
  <si>
    <t>Martine Skierszkan</t>
  </si>
  <si>
    <t>Karl Skierszkan</t>
  </si>
  <si>
    <t>Simon Skierszkan</t>
  </si>
  <si>
    <t>Motrin Mavens</t>
  </si>
  <si>
    <t>Linda Tenhunen</t>
  </si>
  <si>
    <t>Amanda Hey</t>
  </si>
  <si>
    <t>Lance Collins</t>
  </si>
  <si>
    <t>Philippa Spoel</t>
  </si>
  <si>
    <t>Optimum Health</t>
  </si>
  <si>
    <t>Sophie Gervais</t>
  </si>
  <si>
    <t>Andre Clark</t>
  </si>
  <si>
    <t>Alain Gauthier</t>
  </si>
  <si>
    <t>Phil Matheson</t>
  </si>
  <si>
    <t>Air Benders</t>
  </si>
  <si>
    <t>Laura Young</t>
  </si>
  <si>
    <t>Mark Nellis</t>
  </si>
  <si>
    <t>Derek Reed</t>
  </si>
  <si>
    <t>Three Amigo</t>
  </si>
  <si>
    <t>Four Men</t>
  </si>
  <si>
    <t>Buddy Green</t>
  </si>
  <si>
    <t>James Bottrell</t>
  </si>
  <si>
    <t>Johnathon Kidd</t>
  </si>
  <si>
    <t>Kosmo Kids &amp; 1 Old Dog</t>
  </si>
  <si>
    <t>Jack Kosmerly</t>
  </si>
  <si>
    <t>Tayte Kosmerly</t>
  </si>
  <si>
    <t>John Larmer</t>
  </si>
  <si>
    <t>Hayden Kosmerly</t>
  </si>
  <si>
    <t>Last Minute Mayhem</t>
  </si>
  <si>
    <t>Maryse Cyr</t>
  </si>
  <si>
    <t>Frank Lesk</t>
  </si>
  <si>
    <t>Mike Lesk</t>
  </si>
  <si>
    <t>Todd Withers</t>
  </si>
  <si>
    <t>Team Big Boi</t>
  </si>
  <si>
    <t>Eric Schryer</t>
  </si>
  <si>
    <t>Ryan Hunter</t>
  </si>
  <si>
    <t>Kurtis Clement</t>
  </si>
  <si>
    <t>Alex Shea</t>
  </si>
  <si>
    <t>Tour de Four</t>
  </si>
  <si>
    <t>Leslie King</t>
  </si>
  <si>
    <t>Bernie Hughes</t>
  </si>
  <si>
    <t>Bob Hanson</t>
  </si>
  <si>
    <t>Mark Kuhlberg</t>
  </si>
  <si>
    <t>Two &amp; a Half Men</t>
  </si>
  <si>
    <t>Curtis Sarmatuik</t>
  </si>
  <si>
    <t>Andrew Kendall</t>
  </si>
  <si>
    <t>Owen Sarmatuik</t>
  </si>
  <si>
    <t>Team Sauve</t>
  </si>
  <si>
    <t>Sean Monahan</t>
  </si>
  <si>
    <t>Adam Sauve</t>
  </si>
  <si>
    <t>Bananas in Bandanas</t>
  </si>
  <si>
    <t>Four  F</t>
  </si>
  <si>
    <t>Stephanie St. Denis</t>
  </si>
  <si>
    <t>Whitney St.Marseille</t>
  </si>
  <si>
    <t>Marlee Clement</t>
  </si>
  <si>
    <t>Isabelle MacLean</t>
  </si>
  <si>
    <t>Dunn in 4</t>
  </si>
  <si>
    <t>Shannon Dunn</t>
  </si>
  <si>
    <t>Celena Leonard</t>
  </si>
  <si>
    <t>Lauren Olding</t>
  </si>
  <si>
    <t>Mansonreh Akbari</t>
  </si>
  <si>
    <t>Overall Place</t>
  </si>
  <si>
    <t>Cat. Place</t>
  </si>
  <si>
    <t xml:space="preserve">Danielle Gervias </t>
  </si>
  <si>
    <t xml:space="preserve">Jonathan Tondreau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</si>
</sst>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Cambria"/>
      <family val="1"/>
    </font>
    <font>
      <sz val="10"/>
      <color indexed="12"/>
      <name val="Cambria"/>
      <family val="1"/>
    </font>
    <font>
      <u val="single"/>
      <sz val="10"/>
      <color indexed="12"/>
      <name val="Cambria"/>
      <family val="1"/>
    </font>
    <font>
      <sz val="10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10" xfId="0" applyFont="1" applyBorder="1" applyAlignment="1">
      <alignment wrapText="1" shrinkToFit="1"/>
    </xf>
    <xf numFmtId="0" fontId="3" fillId="0" borderId="10" xfId="0" applyFont="1" applyBorder="1" applyAlignment="1">
      <alignment shrinkToFit="1"/>
    </xf>
    <xf numFmtId="0" fontId="3" fillId="33" borderId="10" xfId="0" applyFont="1" applyFill="1" applyBorder="1" applyAlignment="1">
      <alignment shrinkToFit="1"/>
    </xf>
    <xf numFmtId="0" fontId="3" fillId="33" borderId="10" xfId="0" applyFont="1" applyFill="1" applyBorder="1" applyAlignment="1">
      <alignment wrapText="1" shrinkToFit="1"/>
    </xf>
    <xf numFmtId="21" fontId="3" fillId="0" borderId="10" xfId="0" applyNumberFormat="1" applyFont="1" applyBorder="1" applyAlignment="1">
      <alignment wrapText="1" shrinkToFit="1"/>
    </xf>
    <xf numFmtId="0" fontId="3" fillId="34" borderId="10" xfId="0" applyFont="1" applyFill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0" fontId="3" fillId="35" borderId="10" xfId="0" applyFont="1" applyFill="1" applyBorder="1" applyAlignment="1">
      <alignment shrinkToFit="1"/>
    </xf>
    <xf numFmtId="21" fontId="3" fillId="35" borderId="10" xfId="0" applyNumberFormat="1" applyFont="1" applyFill="1" applyBorder="1" applyAlignment="1">
      <alignment shrinkToFit="1"/>
    </xf>
    <xf numFmtId="0" fontId="4" fillId="35" borderId="10" xfId="0" applyFont="1" applyFill="1" applyBorder="1" applyAlignment="1">
      <alignment shrinkToFit="1"/>
    </xf>
    <xf numFmtId="0" fontId="3" fillId="36" borderId="10" xfId="0" applyFont="1" applyFill="1" applyBorder="1" applyAlignment="1">
      <alignment shrinkToFit="1"/>
    </xf>
    <xf numFmtId="21" fontId="3" fillId="0" borderId="10" xfId="0" applyNumberFormat="1" applyFont="1" applyBorder="1" applyAlignment="1">
      <alignment shrinkToFit="1"/>
    </xf>
    <xf numFmtId="21" fontId="3" fillId="34" borderId="10" xfId="0" applyNumberFormat="1" applyFont="1" applyFill="1" applyBorder="1" applyAlignment="1">
      <alignment shrinkToFit="1"/>
    </xf>
    <xf numFmtId="0" fontId="4" fillId="0" borderId="10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21" fontId="6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37" borderId="10" xfId="0" applyFont="1" applyFill="1" applyBorder="1" applyAlignment="1">
      <alignment shrinkToFit="1"/>
    </xf>
    <xf numFmtId="0" fontId="6" fillId="37" borderId="10" xfId="0" applyFont="1" applyFill="1" applyBorder="1" applyAlignment="1">
      <alignment shrinkToFit="1"/>
    </xf>
    <xf numFmtId="0" fontId="3" fillId="38" borderId="10" xfId="0" applyFont="1" applyFill="1" applyBorder="1" applyAlignment="1">
      <alignment shrinkToFit="1"/>
    </xf>
    <xf numFmtId="0" fontId="5" fillId="0" borderId="10" xfId="52" applyFont="1" applyBorder="1" applyAlignment="1" applyProtection="1">
      <alignment shrinkToFit="1"/>
      <protection/>
    </xf>
    <xf numFmtId="0" fontId="6" fillId="38" borderId="10" xfId="0" applyFont="1" applyFill="1" applyBorder="1" applyAlignment="1">
      <alignment/>
    </xf>
    <xf numFmtId="0" fontId="3" fillId="39" borderId="10" xfId="0" applyFont="1" applyFill="1" applyBorder="1" applyAlignment="1">
      <alignment shrinkToFit="1"/>
    </xf>
    <xf numFmtId="0" fontId="3" fillId="40" borderId="10" xfId="0" applyFont="1" applyFill="1" applyBorder="1" applyAlignment="1">
      <alignment shrinkToFit="1"/>
    </xf>
    <xf numFmtId="0" fontId="0" fillId="0" borderId="10" xfId="0" applyBorder="1" applyAlignment="1">
      <alignment/>
    </xf>
    <xf numFmtId="0" fontId="6" fillId="40" borderId="10" xfId="0" applyFont="1" applyFill="1" applyBorder="1" applyAlignment="1">
      <alignment/>
    </xf>
    <xf numFmtId="0" fontId="5" fillId="0" borderId="10" xfId="52" applyFont="1" applyBorder="1" applyAlignment="1" applyProtection="1">
      <alignment/>
      <protection/>
    </xf>
    <xf numFmtId="0" fontId="3" fillId="33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PageLayoutView="0" workbookViewId="0" topLeftCell="A8">
      <selection activeCell="M18" sqref="M18"/>
    </sheetView>
  </sheetViews>
  <sheetFormatPr defaultColWidth="9.140625" defaultRowHeight="15"/>
  <cols>
    <col min="2" max="2" width="19.57421875" style="0" customWidth="1"/>
    <col min="4" max="4" width="15.7109375" style="0" customWidth="1"/>
    <col min="7" max="7" width="15.7109375" style="0" customWidth="1"/>
    <col min="10" max="10" width="15.7109375" style="0" customWidth="1"/>
    <col min="13" max="13" width="15.7109375" style="0" customWidth="1"/>
    <col min="18" max="18" width="11.421875" style="0" customWidth="1"/>
    <col min="19" max="19" width="11.140625" style="0" customWidth="1"/>
  </cols>
  <sheetData>
    <row r="1" spans="1:21" ht="26.25">
      <c r="A1" s="1" t="s">
        <v>0</v>
      </c>
      <c r="B1" s="1" t="s">
        <v>1</v>
      </c>
      <c r="C1" s="2" t="s">
        <v>2</v>
      </c>
      <c r="D1" s="4" t="s">
        <v>3</v>
      </c>
      <c r="E1" s="5" t="s">
        <v>4</v>
      </c>
      <c r="F1" s="6" t="s">
        <v>5</v>
      </c>
      <c r="G1" s="4" t="s">
        <v>6</v>
      </c>
      <c r="H1" s="5" t="s">
        <v>4</v>
      </c>
      <c r="I1" s="6" t="s">
        <v>5</v>
      </c>
      <c r="J1" s="4" t="s">
        <v>7</v>
      </c>
      <c r="K1" s="5" t="s">
        <v>4</v>
      </c>
      <c r="L1" s="6" t="s">
        <v>5</v>
      </c>
      <c r="M1" s="4" t="s">
        <v>8</v>
      </c>
      <c r="N1" s="5" t="s">
        <v>4</v>
      </c>
      <c r="O1" s="6" t="s">
        <v>5</v>
      </c>
      <c r="P1" s="6" t="s">
        <v>9</v>
      </c>
      <c r="Q1" s="1" t="s">
        <v>113</v>
      </c>
      <c r="R1" t="s">
        <v>2</v>
      </c>
      <c r="S1" s="1" t="s">
        <v>112</v>
      </c>
      <c r="T1" s="7"/>
      <c r="U1" s="1"/>
    </row>
    <row r="2" spans="1:21" ht="15">
      <c r="A2" s="8"/>
      <c r="B2" s="8"/>
      <c r="C2" s="8"/>
      <c r="D2" s="8"/>
      <c r="E2" s="9"/>
      <c r="F2" s="8"/>
      <c r="G2" s="8"/>
      <c r="H2" s="9"/>
      <c r="I2" s="8"/>
      <c r="J2" s="8"/>
      <c r="K2" s="9"/>
      <c r="L2" s="8"/>
      <c r="M2" s="8"/>
      <c r="N2" s="9"/>
      <c r="O2" s="8"/>
      <c r="P2" s="8"/>
      <c r="Q2" s="8"/>
      <c r="R2" s="8"/>
      <c r="S2" s="8"/>
      <c r="T2" s="10"/>
      <c r="U2" s="8"/>
    </row>
    <row r="4" spans="1:21" ht="15">
      <c r="A4" s="11">
        <v>115</v>
      </c>
      <c r="B4" s="11" t="s">
        <v>11</v>
      </c>
      <c r="C4" s="2" t="s">
        <v>10</v>
      </c>
      <c r="D4" s="3" t="s">
        <v>11</v>
      </c>
      <c r="E4" s="12">
        <v>0.015590277777777778</v>
      </c>
      <c r="F4" s="13">
        <f aca="true" t="shared" si="0" ref="F4:F11">E4</f>
        <v>0.015590277777777778</v>
      </c>
      <c r="G4" s="3" t="s">
        <v>11</v>
      </c>
      <c r="H4" s="12">
        <v>0.0491550925925926</v>
      </c>
      <c r="I4" s="13">
        <f aca="true" t="shared" si="1" ref="I4:I11">H4-E4</f>
        <v>0.03356481481481482</v>
      </c>
      <c r="J4" s="3" t="s">
        <v>11</v>
      </c>
      <c r="K4" s="12">
        <v>0.07140046296296297</v>
      </c>
      <c r="L4" s="13">
        <f aca="true" t="shared" si="2" ref="L4:L11">K4-H4</f>
        <v>0.022245370370370374</v>
      </c>
      <c r="M4" s="3" t="s">
        <v>11</v>
      </c>
      <c r="N4" s="12">
        <v>0.09351851851851851</v>
      </c>
      <c r="O4" s="13">
        <f aca="true" t="shared" si="3" ref="O4:O11">N4-K4</f>
        <v>0.022118055555555544</v>
      </c>
      <c r="P4" s="13">
        <f aca="true" t="shared" si="4" ref="P4:P11">SUM(O4,F4,I4,L4,)</f>
        <v>0.09351851851851851</v>
      </c>
      <c r="Q4" s="2">
        <v>1</v>
      </c>
      <c r="R4" s="2">
        <v>1</v>
      </c>
      <c r="S4" s="2">
        <v>2</v>
      </c>
      <c r="T4" s="23"/>
      <c r="U4" s="2"/>
    </row>
    <row r="5" spans="1:21" ht="15">
      <c r="A5" s="11">
        <v>121</v>
      </c>
      <c r="B5" s="11" t="s">
        <v>12</v>
      </c>
      <c r="C5" s="2" t="s">
        <v>10</v>
      </c>
      <c r="D5" s="3" t="s">
        <v>12</v>
      </c>
      <c r="E5" s="12">
        <v>0.015474537037037038</v>
      </c>
      <c r="F5" s="13">
        <f t="shared" si="0"/>
        <v>0.015474537037037038</v>
      </c>
      <c r="G5" s="3" t="s">
        <v>12</v>
      </c>
      <c r="H5" s="12">
        <v>0.04891203703703704</v>
      </c>
      <c r="I5" s="13">
        <f t="shared" si="1"/>
        <v>0.0334375</v>
      </c>
      <c r="J5" s="3" t="s">
        <v>12</v>
      </c>
      <c r="K5" s="12">
        <v>0.07212962962962964</v>
      </c>
      <c r="L5" s="13">
        <f t="shared" si="2"/>
        <v>0.023217592592592602</v>
      </c>
      <c r="M5" s="3" t="s">
        <v>12</v>
      </c>
      <c r="N5" s="12">
        <v>0.09795138888888888</v>
      </c>
      <c r="O5" s="13">
        <f t="shared" si="3"/>
        <v>0.02582175925925924</v>
      </c>
      <c r="P5" s="13">
        <f t="shared" si="4"/>
        <v>0.09795138888888888</v>
      </c>
      <c r="Q5" s="2">
        <v>2</v>
      </c>
      <c r="R5" s="2">
        <v>1</v>
      </c>
      <c r="S5" s="2">
        <v>4</v>
      </c>
      <c r="T5" s="29"/>
      <c r="U5" s="2"/>
    </row>
    <row r="6" spans="1:21" ht="15">
      <c r="A6" s="11">
        <v>120</v>
      </c>
      <c r="B6" s="11" t="s">
        <v>13</v>
      </c>
      <c r="C6" s="2" t="s">
        <v>10</v>
      </c>
      <c r="D6" s="3" t="s">
        <v>13</v>
      </c>
      <c r="E6" s="12">
        <v>0.017465277777777777</v>
      </c>
      <c r="F6" s="13">
        <f t="shared" si="0"/>
        <v>0.017465277777777777</v>
      </c>
      <c r="G6" s="3" t="s">
        <v>13</v>
      </c>
      <c r="H6" s="12">
        <v>0.05127314814814815</v>
      </c>
      <c r="I6" s="13">
        <f t="shared" si="1"/>
        <v>0.03380787037037038</v>
      </c>
      <c r="J6" s="3" t="s">
        <v>13</v>
      </c>
      <c r="K6" s="12">
        <v>0.08133101851851852</v>
      </c>
      <c r="L6" s="13">
        <f t="shared" si="2"/>
        <v>0.030057870370370374</v>
      </c>
      <c r="M6" s="3" t="s">
        <v>13</v>
      </c>
      <c r="N6" s="12">
        <v>0.10680555555555556</v>
      </c>
      <c r="O6" s="13">
        <f t="shared" si="3"/>
        <v>0.02547453703703703</v>
      </c>
      <c r="P6" s="13">
        <f t="shared" si="4"/>
        <v>0.10680555555555556</v>
      </c>
      <c r="Q6" s="2">
        <v>3</v>
      </c>
      <c r="R6" s="2">
        <v>1</v>
      </c>
      <c r="S6" s="2">
        <v>10</v>
      </c>
      <c r="T6" s="14"/>
      <c r="U6" s="2"/>
    </row>
    <row r="7" spans="1:21" ht="15">
      <c r="A7" s="11">
        <v>116</v>
      </c>
      <c r="B7" s="11" t="s">
        <v>14</v>
      </c>
      <c r="C7" s="2" t="s">
        <v>10</v>
      </c>
      <c r="D7" s="3" t="s">
        <v>14</v>
      </c>
      <c r="E7" s="12">
        <v>0.01880787037037037</v>
      </c>
      <c r="F7" s="13">
        <f t="shared" si="0"/>
        <v>0.01880787037037037</v>
      </c>
      <c r="G7" s="3" t="s">
        <v>14</v>
      </c>
      <c r="H7" s="12">
        <v>0.05865740740740741</v>
      </c>
      <c r="I7" s="13">
        <f t="shared" si="1"/>
        <v>0.03984953703703704</v>
      </c>
      <c r="J7" s="3" t="s">
        <v>14</v>
      </c>
      <c r="K7" s="12">
        <v>0.08760416666666666</v>
      </c>
      <c r="L7" s="13">
        <f t="shared" si="2"/>
        <v>0.028946759259259255</v>
      </c>
      <c r="M7" s="3" t="s">
        <v>14</v>
      </c>
      <c r="N7" s="12">
        <v>0.11637731481481482</v>
      </c>
      <c r="O7" s="13">
        <f t="shared" si="3"/>
        <v>0.02877314814814816</v>
      </c>
      <c r="P7" s="13">
        <f t="shared" si="4"/>
        <v>0.11637731481481482</v>
      </c>
      <c r="Q7" s="2">
        <v>4</v>
      </c>
      <c r="R7" s="2">
        <v>1</v>
      </c>
      <c r="S7" s="2">
        <v>20</v>
      </c>
      <c r="T7" s="14"/>
      <c r="U7" s="2"/>
    </row>
    <row r="8" spans="1:21" ht="15">
      <c r="A8" s="11">
        <v>148</v>
      </c>
      <c r="B8" s="11" t="s">
        <v>15</v>
      </c>
      <c r="C8" s="2" t="s">
        <v>10</v>
      </c>
      <c r="D8" s="3" t="s">
        <v>15</v>
      </c>
      <c r="E8" s="12">
        <v>0.019178240740740742</v>
      </c>
      <c r="F8" s="13">
        <f t="shared" si="0"/>
        <v>0.019178240740740742</v>
      </c>
      <c r="G8" s="3" t="s">
        <v>15</v>
      </c>
      <c r="H8" s="12">
        <v>0.05931712962962963</v>
      </c>
      <c r="I8" s="13">
        <f t="shared" si="1"/>
        <v>0.04013888888888889</v>
      </c>
      <c r="J8" s="3" t="s">
        <v>15</v>
      </c>
      <c r="K8" s="12">
        <v>0.09320601851851852</v>
      </c>
      <c r="L8" s="13">
        <f t="shared" si="2"/>
        <v>0.03388888888888889</v>
      </c>
      <c r="M8" s="3" t="s">
        <v>15</v>
      </c>
      <c r="N8" s="12">
        <v>0.11952546296296296</v>
      </c>
      <c r="O8" s="13">
        <f t="shared" si="3"/>
        <v>0.026319444444444437</v>
      </c>
      <c r="P8" s="13">
        <f t="shared" si="4"/>
        <v>0.11952546296296296</v>
      </c>
      <c r="Q8" s="2">
        <v>5</v>
      </c>
      <c r="R8" s="2">
        <v>1</v>
      </c>
      <c r="S8" s="2">
        <v>21</v>
      </c>
      <c r="T8" s="14"/>
      <c r="U8" s="2"/>
    </row>
    <row r="9" spans="1:21" ht="15">
      <c r="A9" s="11">
        <v>119</v>
      </c>
      <c r="B9" s="11" t="s">
        <v>16</v>
      </c>
      <c r="C9" s="2" t="s">
        <v>10</v>
      </c>
      <c r="D9" s="3" t="s">
        <v>16</v>
      </c>
      <c r="E9" s="12">
        <v>0.023159722222222224</v>
      </c>
      <c r="F9" s="13">
        <f t="shared" si="0"/>
        <v>0.023159722222222224</v>
      </c>
      <c r="G9" s="3" t="s">
        <v>16</v>
      </c>
      <c r="H9" s="12">
        <v>0.062303240740740735</v>
      </c>
      <c r="I9" s="13">
        <f t="shared" si="1"/>
        <v>0.03914351851851851</v>
      </c>
      <c r="J9" s="3" t="s">
        <v>16</v>
      </c>
      <c r="K9" s="12">
        <v>0.08850694444444444</v>
      </c>
      <c r="L9" s="13">
        <f t="shared" si="2"/>
        <v>0.026203703703703708</v>
      </c>
      <c r="M9" s="3" t="s">
        <v>16</v>
      </c>
      <c r="N9" s="12">
        <v>0.11953703703703704</v>
      </c>
      <c r="O9" s="13">
        <f t="shared" si="3"/>
        <v>0.031030092592592595</v>
      </c>
      <c r="P9" s="13">
        <f t="shared" si="4"/>
        <v>0.11953703703703702</v>
      </c>
      <c r="Q9" s="2">
        <v>6</v>
      </c>
      <c r="R9" s="2">
        <v>1</v>
      </c>
      <c r="S9" s="2">
        <v>22</v>
      </c>
      <c r="T9" s="14"/>
      <c r="U9" s="2"/>
    </row>
    <row r="10" spans="1:21" ht="15">
      <c r="A10" s="11">
        <v>122</v>
      </c>
      <c r="B10" s="11" t="s">
        <v>17</v>
      </c>
      <c r="C10" s="2" t="s">
        <v>10</v>
      </c>
      <c r="D10" s="3" t="s">
        <v>17</v>
      </c>
      <c r="E10" s="12">
        <v>0.021006944444444443</v>
      </c>
      <c r="F10" s="13">
        <f t="shared" si="0"/>
        <v>0.021006944444444443</v>
      </c>
      <c r="G10" s="3" t="s">
        <v>17</v>
      </c>
      <c r="H10" s="12">
        <v>0.057465277777777775</v>
      </c>
      <c r="I10" s="13">
        <f t="shared" si="1"/>
        <v>0.03645833333333333</v>
      </c>
      <c r="J10" s="3" t="s">
        <v>17</v>
      </c>
      <c r="K10" s="12">
        <v>0.09041666666666666</v>
      </c>
      <c r="L10" s="13">
        <f t="shared" si="2"/>
        <v>0.032951388888888884</v>
      </c>
      <c r="M10" s="3" t="s">
        <v>17</v>
      </c>
      <c r="N10" s="12">
        <v>0.12211805555555555</v>
      </c>
      <c r="O10" s="13">
        <f t="shared" si="3"/>
        <v>0.03170138888888889</v>
      </c>
      <c r="P10" s="13">
        <f t="shared" si="4"/>
        <v>0.12211805555555555</v>
      </c>
      <c r="Q10" s="2">
        <v>7</v>
      </c>
      <c r="R10" s="2">
        <v>1</v>
      </c>
      <c r="S10" s="2">
        <v>24</v>
      </c>
      <c r="T10" s="27"/>
      <c r="U10" s="2"/>
    </row>
    <row r="11" spans="1:21" ht="15">
      <c r="A11" s="11">
        <v>114</v>
      </c>
      <c r="B11" s="16" t="s">
        <v>18</v>
      </c>
      <c r="C11" s="2" t="s">
        <v>10</v>
      </c>
      <c r="D11" s="17" t="s">
        <v>18</v>
      </c>
      <c r="E11" s="18">
        <v>0.029120370370370366</v>
      </c>
      <c r="F11" s="13">
        <f t="shared" si="0"/>
        <v>0.029120370370370366</v>
      </c>
      <c r="G11" s="17" t="s">
        <v>18</v>
      </c>
      <c r="H11" s="18">
        <v>0.06773148148148149</v>
      </c>
      <c r="I11" s="13">
        <f t="shared" si="1"/>
        <v>0.038611111111111124</v>
      </c>
      <c r="J11" s="17" t="s">
        <v>18</v>
      </c>
      <c r="K11" s="18">
        <v>0.10601851851851851</v>
      </c>
      <c r="L11" s="13">
        <f t="shared" si="2"/>
        <v>0.03828703703703702</v>
      </c>
      <c r="M11" s="17" t="s">
        <v>18</v>
      </c>
      <c r="N11" s="18">
        <v>0.14152777777777778</v>
      </c>
      <c r="O11" s="13">
        <f t="shared" si="3"/>
        <v>0.03550925925925927</v>
      </c>
      <c r="P11" s="13">
        <f t="shared" si="4"/>
        <v>0.14152777777777778</v>
      </c>
      <c r="Q11" s="2">
        <v>8</v>
      </c>
      <c r="R11" s="2">
        <v>1</v>
      </c>
      <c r="S11" s="2">
        <v>30</v>
      </c>
      <c r="T11" s="14"/>
      <c r="U11" s="2"/>
    </row>
    <row r="12" spans="1:21" ht="1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3" spans="1:21" ht="15">
      <c r="A13" s="3">
        <v>154</v>
      </c>
      <c r="B13" s="3" t="s">
        <v>20</v>
      </c>
      <c r="C13" s="2" t="s">
        <v>19</v>
      </c>
      <c r="D13" s="3" t="s">
        <v>20</v>
      </c>
      <c r="E13" s="12">
        <v>0.01545138888888889</v>
      </c>
      <c r="F13" s="13">
        <f>E13</f>
        <v>0.01545138888888889</v>
      </c>
      <c r="G13" s="3" t="s">
        <v>20</v>
      </c>
      <c r="H13" s="12">
        <v>0.05130787037037037</v>
      </c>
      <c r="I13" s="13">
        <f>H13-E13</f>
        <v>0.03585648148148148</v>
      </c>
      <c r="J13" s="3" t="s">
        <v>20</v>
      </c>
      <c r="K13" s="12">
        <v>0.07672453703703704</v>
      </c>
      <c r="L13" s="13">
        <f>K13-H13</f>
        <v>0.025416666666666664</v>
      </c>
      <c r="M13" s="3" t="s">
        <v>20</v>
      </c>
      <c r="N13" s="12">
        <v>0.10328703703703705</v>
      </c>
      <c r="O13" s="13">
        <f>N13-K13</f>
        <v>0.026562500000000017</v>
      </c>
      <c r="P13" s="13">
        <f>SUM(O13,F13,I13,L13,)</f>
        <v>0.10328703703703707</v>
      </c>
      <c r="Q13" s="2">
        <v>1</v>
      </c>
      <c r="R13" s="2">
        <v>2</v>
      </c>
      <c r="S13" s="2">
        <v>7</v>
      </c>
      <c r="T13" s="14"/>
      <c r="U13" s="27"/>
    </row>
    <row r="14" spans="1:21" ht="15">
      <c r="A14" s="3">
        <v>152</v>
      </c>
      <c r="B14" s="3" t="s">
        <v>21</v>
      </c>
      <c r="C14" s="2" t="s">
        <v>19</v>
      </c>
      <c r="D14" s="3" t="s">
        <v>21</v>
      </c>
      <c r="E14" s="12">
        <v>0.017662037037037035</v>
      </c>
      <c r="F14" s="13">
        <f>E14</f>
        <v>0.017662037037037035</v>
      </c>
      <c r="G14" s="3" t="s">
        <v>21</v>
      </c>
      <c r="H14" s="12">
        <v>0.05606481481481482</v>
      </c>
      <c r="I14" s="13">
        <f>H14-E14</f>
        <v>0.038402777777777786</v>
      </c>
      <c r="J14" s="3" t="s">
        <v>21</v>
      </c>
      <c r="K14" s="12">
        <v>0.08673611111111111</v>
      </c>
      <c r="L14" s="13">
        <f>K14-H14</f>
        <v>0.030671296296296294</v>
      </c>
      <c r="M14" s="3" t="s">
        <v>21</v>
      </c>
      <c r="N14" s="12">
        <v>0.11086805555555555</v>
      </c>
      <c r="O14" s="13">
        <f>N14-K14</f>
        <v>0.024131944444444442</v>
      </c>
      <c r="P14" s="13">
        <f>SUM(O14,F14,I14,L14,)</f>
        <v>0.11086805555555555</v>
      </c>
      <c r="Q14" s="2">
        <v>2</v>
      </c>
      <c r="R14" s="2">
        <v>2</v>
      </c>
      <c r="S14" s="2">
        <v>13</v>
      </c>
      <c r="T14" s="19"/>
      <c r="U14" s="27"/>
    </row>
    <row r="15" spans="1:21" ht="15">
      <c r="A15" s="3">
        <v>153</v>
      </c>
      <c r="B15" s="17" t="s">
        <v>22</v>
      </c>
      <c r="C15" s="2" t="s">
        <v>19</v>
      </c>
      <c r="D15" s="17" t="s">
        <v>22</v>
      </c>
      <c r="E15" s="18">
        <v>0.021608796296296296</v>
      </c>
      <c r="F15" s="13">
        <f>E15</f>
        <v>0.021608796296296296</v>
      </c>
      <c r="G15" s="17" t="s">
        <v>22</v>
      </c>
      <c r="H15" s="18">
        <v>0.06614583333333333</v>
      </c>
      <c r="I15" s="13">
        <f>H15-E15</f>
        <v>0.04453703703703704</v>
      </c>
      <c r="J15" s="17" t="s">
        <v>22</v>
      </c>
      <c r="K15" s="18">
        <v>0.10251157407407407</v>
      </c>
      <c r="L15" s="13">
        <f>K15-H15</f>
        <v>0.03636574074074074</v>
      </c>
      <c r="M15" s="17" t="s">
        <v>22</v>
      </c>
      <c r="N15" s="18">
        <v>0.1370949074074074</v>
      </c>
      <c r="O15" s="13">
        <f>N15-K15</f>
        <v>0.03458333333333333</v>
      </c>
      <c r="P15" s="13">
        <f>SUM(O15,F15,I15,L15,)</f>
        <v>0.1370949074074074</v>
      </c>
      <c r="Q15" s="2">
        <v>3</v>
      </c>
      <c r="R15" s="2">
        <v>2</v>
      </c>
      <c r="S15" s="2">
        <v>28</v>
      </c>
      <c r="T15" s="14"/>
      <c r="U15" s="2"/>
    </row>
    <row r="16" spans="1:21" ht="15">
      <c r="A16" s="3">
        <v>151</v>
      </c>
      <c r="B16" s="17" t="s">
        <v>23</v>
      </c>
      <c r="C16" s="2" t="s">
        <v>19</v>
      </c>
      <c r="D16" s="17" t="s">
        <v>23</v>
      </c>
      <c r="E16" s="18">
        <v>0.030324074074074073</v>
      </c>
      <c r="F16" s="13">
        <f>E16</f>
        <v>0.030324074074074073</v>
      </c>
      <c r="G16" s="17" t="s">
        <v>23</v>
      </c>
      <c r="H16" s="18">
        <v>0.07503472222222222</v>
      </c>
      <c r="I16" s="13">
        <f>H16-E16</f>
        <v>0.04471064814814815</v>
      </c>
      <c r="J16" s="17" t="s">
        <v>23</v>
      </c>
      <c r="K16" s="18">
        <v>0.11166666666666665</v>
      </c>
      <c r="L16" s="13">
        <f>K16-H16</f>
        <v>0.036631944444444425</v>
      </c>
      <c r="M16" s="17" t="s">
        <v>23</v>
      </c>
      <c r="N16" s="18">
        <v>0.1489351851851852</v>
      </c>
      <c r="O16" s="13">
        <f>N16-K16</f>
        <v>0.03726851851851855</v>
      </c>
      <c r="P16" s="13">
        <f>SUM(O16,F16,I16,L16,)</f>
        <v>0.1489351851851852</v>
      </c>
      <c r="Q16" s="2">
        <v>4</v>
      </c>
      <c r="R16" s="2">
        <v>2</v>
      </c>
      <c r="S16" s="2">
        <v>31</v>
      </c>
      <c r="T16" s="14"/>
      <c r="U16" s="2"/>
    </row>
    <row r="17" spans="1:21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</row>
    <row r="18" spans="1:21" ht="15">
      <c r="A18" s="20">
        <v>2</v>
      </c>
      <c r="B18" s="21" t="s">
        <v>24</v>
      </c>
      <c r="C18" s="2" t="s">
        <v>25</v>
      </c>
      <c r="D18" s="17" t="s">
        <v>26</v>
      </c>
      <c r="E18" s="18">
        <v>0.017893518518518517</v>
      </c>
      <c r="F18" s="13">
        <f>E18</f>
        <v>0.017893518518518517</v>
      </c>
      <c r="G18" s="17" t="s">
        <v>27</v>
      </c>
      <c r="H18" s="18">
        <v>0.05347222222222222</v>
      </c>
      <c r="I18" s="13">
        <f>H18-E18</f>
        <v>0.0355787037037037</v>
      </c>
      <c r="J18" s="17" t="s">
        <v>27</v>
      </c>
      <c r="K18" s="18">
        <v>0.08289351851851852</v>
      </c>
      <c r="L18" s="13">
        <f>K18-H18</f>
        <v>0.0294212962962963</v>
      </c>
      <c r="M18" s="17" t="s">
        <v>26</v>
      </c>
      <c r="N18" s="18">
        <v>0.10983796296296296</v>
      </c>
      <c r="O18" s="13">
        <f>N18-K18</f>
        <v>0.026944444444444438</v>
      </c>
      <c r="P18" s="13">
        <f>SUM(O18,F18,I18,L18,)</f>
        <v>0.10983796296296297</v>
      </c>
      <c r="Q18" s="2">
        <v>1</v>
      </c>
      <c r="R18" s="2">
        <v>3</v>
      </c>
      <c r="S18" s="2">
        <v>12</v>
      </c>
      <c r="T18" s="19"/>
      <c r="U18" s="2"/>
    </row>
    <row r="19" spans="1:21" ht="15">
      <c r="A19" s="20">
        <v>3</v>
      </c>
      <c r="B19" s="20" t="s">
        <v>28</v>
      </c>
      <c r="C19" s="2" t="s">
        <v>29</v>
      </c>
      <c r="D19" s="3" t="s">
        <v>30</v>
      </c>
      <c r="E19" s="12">
        <v>0.017569444444444447</v>
      </c>
      <c r="F19" s="13">
        <f>E19</f>
        <v>0.017569444444444447</v>
      </c>
      <c r="G19" s="3" t="s">
        <v>31</v>
      </c>
      <c r="H19" s="12">
        <v>0.05337962962962963</v>
      </c>
      <c r="I19" s="13">
        <f>H19-E19</f>
        <v>0.03581018518518518</v>
      </c>
      <c r="J19" s="3" t="s">
        <v>31</v>
      </c>
      <c r="K19" s="12">
        <v>0.08288194444444445</v>
      </c>
      <c r="L19" s="13">
        <f>K19-H19</f>
        <v>0.02950231481481482</v>
      </c>
      <c r="M19" s="3" t="s">
        <v>30</v>
      </c>
      <c r="N19" s="12">
        <v>0.11105324074074074</v>
      </c>
      <c r="O19" s="13">
        <f>N19-K19</f>
        <v>0.02817129629629629</v>
      </c>
      <c r="P19" s="13">
        <f>SUM(O19,F19,I19,L19,)</f>
        <v>0.11105324074074074</v>
      </c>
      <c r="Q19" s="2">
        <v>2</v>
      </c>
      <c r="R19" s="2">
        <v>3</v>
      </c>
      <c r="S19" s="2">
        <v>14</v>
      </c>
      <c r="T19" s="27"/>
      <c r="U19" s="27"/>
    </row>
    <row r="20" spans="1:21" ht="15">
      <c r="A20" s="20">
        <v>5</v>
      </c>
      <c r="B20" s="21" t="s">
        <v>32</v>
      </c>
      <c r="C20" s="2" t="s">
        <v>33</v>
      </c>
      <c r="D20" s="3" t="s">
        <v>34</v>
      </c>
      <c r="E20" s="18">
        <v>0.020439814814814817</v>
      </c>
      <c r="F20" s="13">
        <f>E20</f>
        <v>0.020439814814814817</v>
      </c>
      <c r="G20" s="17" t="s">
        <v>34</v>
      </c>
      <c r="H20" s="18">
        <v>0.06136574074074074</v>
      </c>
      <c r="I20" s="13">
        <f>H20-E20</f>
        <v>0.04092592592592592</v>
      </c>
      <c r="J20" s="3" t="s">
        <v>35</v>
      </c>
      <c r="K20" s="18">
        <v>0.08927083333333334</v>
      </c>
      <c r="L20" s="13">
        <f>K20-H20</f>
        <v>0.0279050925925926</v>
      </c>
      <c r="M20" s="17" t="s">
        <v>35</v>
      </c>
      <c r="N20" s="18">
        <v>0.11600694444444444</v>
      </c>
      <c r="O20" s="13">
        <f>N20-K20</f>
        <v>0.0267361111111111</v>
      </c>
      <c r="P20" s="13">
        <f>SUM(O20,F20,I20,L20,)</f>
        <v>0.11600694444444443</v>
      </c>
      <c r="Q20" s="2">
        <v>3</v>
      </c>
      <c r="R20" s="2">
        <v>3</v>
      </c>
      <c r="S20" s="2">
        <v>18</v>
      </c>
      <c r="T20" s="23"/>
      <c r="U20" s="2"/>
    </row>
    <row r="21" spans="1:21" ht="15">
      <c r="A21" s="20">
        <v>4</v>
      </c>
      <c r="B21" s="21" t="s">
        <v>36</v>
      </c>
      <c r="C21" s="2" t="s">
        <v>33</v>
      </c>
      <c r="D21" s="3" t="s">
        <v>37</v>
      </c>
      <c r="E21" s="18">
        <v>0.027511574074074074</v>
      </c>
      <c r="F21" s="13">
        <f>E21</f>
        <v>0.027511574074074074</v>
      </c>
      <c r="G21" s="17" t="s">
        <v>37</v>
      </c>
      <c r="H21" s="18">
        <v>0.06600694444444444</v>
      </c>
      <c r="I21" s="13">
        <f>H21-E21</f>
        <v>0.03849537037037036</v>
      </c>
      <c r="J21" s="3" t="s">
        <v>38</v>
      </c>
      <c r="K21" s="18">
        <v>0.09225694444444445</v>
      </c>
      <c r="L21" s="13">
        <f>K21-H21</f>
        <v>0.02625000000000001</v>
      </c>
      <c r="M21" s="17" t="s">
        <v>38</v>
      </c>
      <c r="N21" s="18">
        <v>0.1228587962962963</v>
      </c>
      <c r="O21" s="13">
        <f>N21-K21</f>
        <v>0.030601851851851852</v>
      </c>
      <c r="P21" s="13">
        <f>SUM(O21,F21,I21,L21,)</f>
        <v>0.1228587962962963</v>
      </c>
      <c r="Q21" s="2">
        <v>4</v>
      </c>
      <c r="R21" s="2">
        <v>3</v>
      </c>
      <c r="S21" s="2">
        <v>25</v>
      </c>
      <c r="T21" s="23"/>
      <c r="U21" s="27"/>
    </row>
    <row r="22" spans="1:21" ht="1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spans="1:21" ht="15">
      <c r="A23" s="22">
        <v>41</v>
      </c>
      <c r="B23" s="22" t="s">
        <v>39</v>
      </c>
      <c r="C23" s="2" t="s">
        <v>40</v>
      </c>
      <c r="D23" s="3" t="s">
        <v>41</v>
      </c>
      <c r="E23" s="12">
        <v>0.014166666666666666</v>
      </c>
      <c r="F23" s="13">
        <f>E23</f>
        <v>0.014166666666666666</v>
      </c>
      <c r="G23" s="3" t="s">
        <v>42</v>
      </c>
      <c r="H23" s="12">
        <v>0.04719907407407407</v>
      </c>
      <c r="I23" s="13">
        <f>H23-E23</f>
        <v>0.0330324074074074</v>
      </c>
      <c r="J23" s="3" t="s">
        <v>43</v>
      </c>
      <c r="K23" s="12">
        <v>0.07765046296296296</v>
      </c>
      <c r="L23" s="13">
        <f>K23-H23</f>
        <v>0.030451388888888896</v>
      </c>
      <c r="M23" s="3" t="s">
        <v>44</v>
      </c>
      <c r="N23" s="12">
        <v>0.10601851851851851</v>
      </c>
      <c r="O23" s="13">
        <f>N23-K23</f>
        <v>0.02836805555555555</v>
      </c>
      <c r="P23" s="13">
        <f>SUM(O23,F23,I23,L23,)</f>
        <v>0.10601851851851851</v>
      </c>
      <c r="Q23" s="2">
        <v>1</v>
      </c>
      <c r="R23" s="2">
        <v>4</v>
      </c>
      <c r="S23" s="2">
        <v>8</v>
      </c>
      <c r="T23" s="14"/>
      <c r="U23" s="2"/>
    </row>
    <row r="24" spans="1:21" ht="15">
      <c r="A24" s="22">
        <v>18</v>
      </c>
      <c r="B24" s="22" t="s">
        <v>45</v>
      </c>
      <c r="C24" s="2" t="s">
        <v>40</v>
      </c>
      <c r="D24" s="3" t="s">
        <v>46</v>
      </c>
      <c r="E24" s="12">
        <v>0.018043981481481484</v>
      </c>
      <c r="F24" s="13">
        <f>E24</f>
        <v>0.018043981481481484</v>
      </c>
      <c r="G24" s="3" t="s">
        <v>47</v>
      </c>
      <c r="H24" s="12">
        <v>0.06252314814814815</v>
      </c>
      <c r="I24" s="13">
        <f>H24-E24</f>
        <v>0.04447916666666667</v>
      </c>
      <c r="J24" s="3" t="s">
        <v>48</v>
      </c>
      <c r="K24" s="12">
        <v>0.08608796296296296</v>
      </c>
      <c r="L24" s="13">
        <f>K24-H24</f>
        <v>0.023564814814814816</v>
      </c>
      <c r="M24" s="3" t="s">
        <v>49</v>
      </c>
      <c r="N24" s="12">
        <v>0.1133912037037037</v>
      </c>
      <c r="O24" s="13">
        <f>N24-K24</f>
        <v>0.02730324074074074</v>
      </c>
      <c r="P24" s="13">
        <f>SUM(O24,F24,I24,L24,)</f>
        <v>0.1133912037037037</v>
      </c>
      <c r="Q24" s="2">
        <v>2</v>
      </c>
      <c r="R24" s="2">
        <v>4</v>
      </c>
      <c r="S24" s="2">
        <v>17</v>
      </c>
      <c r="T24" s="14"/>
      <c r="U24" s="2"/>
    </row>
    <row r="25" spans="1:21" ht="15">
      <c r="A25" s="22">
        <v>23</v>
      </c>
      <c r="B25" s="22" t="s">
        <v>50</v>
      </c>
      <c r="C25" s="2" t="s">
        <v>40</v>
      </c>
      <c r="D25" s="3" t="s">
        <v>51</v>
      </c>
      <c r="E25" s="12">
        <v>0.01826388888888889</v>
      </c>
      <c r="F25" s="13">
        <f>E25</f>
        <v>0.01826388888888889</v>
      </c>
      <c r="G25" s="3" t="s">
        <v>52</v>
      </c>
      <c r="H25" s="12">
        <v>0.06069444444444444</v>
      </c>
      <c r="I25" s="13">
        <f>H25-E25</f>
        <v>0.042430555555555555</v>
      </c>
      <c r="J25" s="3" t="s">
        <v>53</v>
      </c>
      <c r="K25" s="12">
        <v>0.08674768518518518</v>
      </c>
      <c r="L25" s="13">
        <f>K25-H25</f>
        <v>0.026053240740740738</v>
      </c>
      <c r="M25" s="3" t="s">
        <v>54</v>
      </c>
      <c r="N25" s="12">
        <v>0.11601851851851852</v>
      </c>
      <c r="O25" s="13">
        <f>N25-K25</f>
        <v>0.029270833333333343</v>
      </c>
      <c r="P25" s="13">
        <f>SUM(O25,F25,I25,L25,)</f>
        <v>0.11601851851851852</v>
      </c>
      <c r="Q25" s="2">
        <v>3</v>
      </c>
      <c r="R25" s="2">
        <v>4</v>
      </c>
      <c r="S25" s="2">
        <v>19</v>
      </c>
      <c r="T25" s="27"/>
      <c r="U25" s="27"/>
    </row>
    <row r="26" spans="1:21" ht="15">
      <c r="A26" s="22">
        <v>12</v>
      </c>
      <c r="B26" s="24" t="s">
        <v>55</v>
      </c>
      <c r="C26" s="2" t="s">
        <v>40</v>
      </c>
      <c r="D26" s="17" t="s">
        <v>56</v>
      </c>
      <c r="E26" s="18">
        <v>0.019178240740740742</v>
      </c>
      <c r="F26" s="13">
        <f>E26</f>
        <v>0.019178240740740742</v>
      </c>
      <c r="G26" s="17" t="s">
        <v>57</v>
      </c>
      <c r="H26" s="18">
        <v>0.0682175925925926</v>
      </c>
      <c r="I26" s="13">
        <f>H26-E26</f>
        <v>0.04903935185185185</v>
      </c>
      <c r="J26" s="17" t="s">
        <v>58</v>
      </c>
      <c r="K26" s="18">
        <v>0.09497685185185185</v>
      </c>
      <c r="L26" s="13">
        <f>K26-H26</f>
        <v>0.02675925925925926</v>
      </c>
      <c r="M26" s="3" t="s">
        <v>59</v>
      </c>
      <c r="N26" s="12">
        <v>0.12532407407407406</v>
      </c>
      <c r="O26" s="13">
        <f>N26-K26</f>
        <v>0.030347222222222206</v>
      </c>
      <c r="P26" s="13">
        <f>SUM(O26,F26,I26,L26,)</f>
        <v>0.12532407407407406</v>
      </c>
      <c r="Q26" s="2">
        <v>4</v>
      </c>
      <c r="R26" s="2">
        <v>4</v>
      </c>
      <c r="S26" s="2">
        <v>26</v>
      </c>
      <c r="T26" s="23"/>
      <c r="U26" s="2"/>
    </row>
    <row r="27" spans="1:21" ht="15">
      <c r="A27" s="22">
        <v>17</v>
      </c>
      <c r="B27" s="24" t="s">
        <v>60</v>
      </c>
      <c r="C27" s="2" t="s">
        <v>40</v>
      </c>
      <c r="D27" s="17" t="s">
        <v>61</v>
      </c>
      <c r="E27" s="18">
        <v>0.017326388888888888</v>
      </c>
      <c r="F27" s="13">
        <f>E27</f>
        <v>0.017326388888888888</v>
      </c>
      <c r="G27" s="30" t="s">
        <v>114</v>
      </c>
      <c r="H27" s="18">
        <v>0.07277777777777777</v>
      </c>
      <c r="I27" s="13">
        <f>H27-E27</f>
        <v>0.05545138888888888</v>
      </c>
      <c r="J27" s="30" t="s">
        <v>115</v>
      </c>
      <c r="K27" s="18">
        <v>0.10594907407407407</v>
      </c>
      <c r="L27" s="13">
        <f>K27-H27</f>
        <v>0.033171296296296296</v>
      </c>
      <c r="M27" s="17" t="s">
        <v>64</v>
      </c>
      <c r="N27" s="18">
        <v>0.14145833333333332</v>
      </c>
      <c r="O27" s="13">
        <f>N27-K27</f>
        <v>0.035509259259259254</v>
      </c>
      <c r="P27" s="13">
        <f>SUM(O27,F27,I27,L27,)</f>
        <v>0.14145833333333332</v>
      </c>
      <c r="Q27" s="2">
        <v>5</v>
      </c>
      <c r="R27" s="2">
        <v>4</v>
      </c>
      <c r="S27" s="2">
        <v>29</v>
      </c>
      <c r="T27" s="15"/>
      <c r="U27" s="2"/>
    </row>
    <row r="28" spans="1:21" ht="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15">
      <c r="A29" s="25">
        <v>24</v>
      </c>
      <c r="B29" s="25" t="s">
        <v>65</v>
      </c>
      <c r="C29" s="2" t="s">
        <v>70</v>
      </c>
      <c r="D29" s="3" t="s">
        <v>66</v>
      </c>
      <c r="E29" s="12">
        <v>0.015659722222222224</v>
      </c>
      <c r="F29" s="13">
        <f aca="true" t="shared" si="5" ref="F29:F36">E29</f>
        <v>0.015659722222222224</v>
      </c>
      <c r="G29" s="3" t="s">
        <v>67</v>
      </c>
      <c r="H29" s="12">
        <v>0.0497337962962963</v>
      </c>
      <c r="I29" s="13">
        <f aca="true" t="shared" si="6" ref="I29:I36">H29-E29</f>
        <v>0.034074074074074076</v>
      </c>
      <c r="J29" s="3" t="s">
        <v>68</v>
      </c>
      <c r="K29" s="12">
        <v>0.07091435185185185</v>
      </c>
      <c r="L29" s="13">
        <f aca="true" t="shared" si="7" ref="L29:L36">K29-H29</f>
        <v>0.021180555555555557</v>
      </c>
      <c r="M29" s="3" t="s">
        <v>68</v>
      </c>
      <c r="N29" s="12">
        <v>0.09116898148148149</v>
      </c>
      <c r="O29" s="13">
        <f aca="true" t="shared" si="8" ref="O29:O36">N29-K29</f>
        <v>0.020254629629629636</v>
      </c>
      <c r="P29" s="13">
        <f aca="true" t="shared" si="9" ref="P29:P36">SUM(O29,F29,I29,L29,)</f>
        <v>0.0911689814814815</v>
      </c>
      <c r="Q29" s="2">
        <v>1</v>
      </c>
      <c r="R29" s="2">
        <v>5</v>
      </c>
      <c r="S29" s="2">
        <v>1</v>
      </c>
      <c r="T29" s="19"/>
      <c r="U29" s="27"/>
    </row>
    <row r="30" spans="1:21" ht="15">
      <c r="A30" s="25">
        <v>43</v>
      </c>
      <c r="B30" s="25" t="s">
        <v>69</v>
      </c>
      <c r="C30" s="2" t="s">
        <v>70</v>
      </c>
      <c r="D30" s="3" t="s">
        <v>71</v>
      </c>
      <c r="E30" s="12">
        <v>0.010960648148148148</v>
      </c>
      <c r="F30" s="13">
        <f t="shared" si="5"/>
        <v>0.010960648148148148</v>
      </c>
      <c r="G30" s="3" t="s">
        <v>72</v>
      </c>
      <c r="H30" s="12">
        <v>0.04600694444444445</v>
      </c>
      <c r="I30" s="13">
        <f t="shared" si="6"/>
        <v>0.0350462962962963</v>
      </c>
      <c r="J30" s="3" t="s">
        <v>71</v>
      </c>
      <c r="K30" s="12">
        <v>0.0725925925925926</v>
      </c>
      <c r="L30" s="13">
        <f t="shared" si="7"/>
        <v>0.02658564814814815</v>
      </c>
      <c r="M30" s="3" t="s">
        <v>73</v>
      </c>
      <c r="N30" s="12">
        <v>0.09515046296296296</v>
      </c>
      <c r="O30" s="13">
        <f t="shared" si="8"/>
        <v>0.022557870370370367</v>
      </c>
      <c r="P30" s="13">
        <f t="shared" si="9"/>
        <v>0.09515046296296296</v>
      </c>
      <c r="Q30" s="2">
        <v>2</v>
      </c>
      <c r="R30" s="2">
        <v>5</v>
      </c>
      <c r="S30" s="2">
        <v>3</v>
      </c>
      <c r="T30" s="23"/>
      <c r="U30" s="2"/>
    </row>
    <row r="31" spans="1:21" ht="15">
      <c r="A31" s="25">
        <v>28</v>
      </c>
      <c r="B31" s="25" t="s">
        <v>74</v>
      </c>
      <c r="C31" s="2" t="s">
        <v>70</v>
      </c>
      <c r="D31" s="3" t="s">
        <v>75</v>
      </c>
      <c r="E31" s="12">
        <v>0.01542824074074074</v>
      </c>
      <c r="F31" s="13">
        <f t="shared" si="5"/>
        <v>0.01542824074074074</v>
      </c>
      <c r="G31" s="3" t="s">
        <v>76</v>
      </c>
      <c r="H31" s="12">
        <v>0.05273148148148148</v>
      </c>
      <c r="I31" s="13">
        <f t="shared" si="6"/>
        <v>0.03730324074074074</v>
      </c>
      <c r="J31" s="3" t="s">
        <v>77</v>
      </c>
      <c r="K31" s="12">
        <v>0.07479166666666666</v>
      </c>
      <c r="L31" s="13">
        <f t="shared" si="7"/>
        <v>0.022060185185185176</v>
      </c>
      <c r="M31" s="3" t="s">
        <v>78</v>
      </c>
      <c r="N31" s="12">
        <v>0.0981712962962963</v>
      </c>
      <c r="O31" s="13">
        <f t="shared" si="8"/>
        <v>0.02337962962962964</v>
      </c>
      <c r="P31" s="13">
        <f t="shared" si="9"/>
        <v>0.09817129629629631</v>
      </c>
      <c r="Q31" s="2">
        <v>3</v>
      </c>
      <c r="R31" s="2">
        <v>5</v>
      </c>
      <c r="S31" s="2">
        <v>5</v>
      </c>
      <c r="T31" s="29"/>
      <c r="U31" s="2"/>
    </row>
    <row r="32" spans="1:21" ht="15">
      <c r="A32" s="25">
        <v>38</v>
      </c>
      <c r="B32" s="25" t="s">
        <v>79</v>
      </c>
      <c r="C32" s="2" t="s">
        <v>70</v>
      </c>
      <c r="D32" s="3" t="s">
        <v>80</v>
      </c>
      <c r="E32" s="12">
        <v>0.017002314814814814</v>
      </c>
      <c r="F32" s="13">
        <f t="shared" si="5"/>
        <v>0.017002314814814814</v>
      </c>
      <c r="G32" s="3" t="s">
        <v>81</v>
      </c>
      <c r="H32" s="12">
        <v>0.052418981481481476</v>
      </c>
      <c r="I32" s="13">
        <f t="shared" si="6"/>
        <v>0.035416666666666666</v>
      </c>
      <c r="J32" s="3" t="s">
        <v>82</v>
      </c>
      <c r="K32" s="12">
        <v>0.08119212962962963</v>
      </c>
      <c r="L32" s="13">
        <f t="shared" si="7"/>
        <v>0.028773148148148152</v>
      </c>
      <c r="M32" s="3" t="s">
        <v>83</v>
      </c>
      <c r="N32" s="12">
        <v>0.10152777777777777</v>
      </c>
      <c r="O32" s="13">
        <f t="shared" si="8"/>
        <v>0.020335648148148144</v>
      </c>
      <c r="P32" s="13">
        <f t="shared" si="9"/>
        <v>0.10152777777777777</v>
      </c>
      <c r="Q32" s="2">
        <v>4</v>
      </c>
      <c r="R32" s="2">
        <v>5</v>
      </c>
      <c r="S32" s="2">
        <v>6</v>
      </c>
      <c r="T32" s="14"/>
      <c r="U32" s="27"/>
    </row>
    <row r="33" spans="1:21" ht="15">
      <c r="A33" s="25">
        <v>37</v>
      </c>
      <c r="B33" s="25" t="s">
        <v>84</v>
      </c>
      <c r="C33" s="2" t="s">
        <v>70</v>
      </c>
      <c r="D33" s="3" t="s">
        <v>85</v>
      </c>
      <c r="E33" s="12">
        <v>0.014386574074074072</v>
      </c>
      <c r="F33" s="13">
        <f t="shared" si="5"/>
        <v>0.014386574074074072</v>
      </c>
      <c r="G33" s="3" t="s">
        <v>86</v>
      </c>
      <c r="H33" s="12">
        <v>0.051898148148148145</v>
      </c>
      <c r="I33" s="13">
        <f t="shared" si="6"/>
        <v>0.03751157407407407</v>
      </c>
      <c r="J33" s="3" t="s">
        <v>87</v>
      </c>
      <c r="K33" s="12">
        <v>0.08253472222222223</v>
      </c>
      <c r="L33" s="13">
        <f t="shared" si="7"/>
        <v>0.030636574074074087</v>
      </c>
      <c r="M33" s="3" t="s">
        <v>88</v>
      </c>
      <c r="N33" s="12">
        <v>0.10622685185185186</v>
      </c>
      <c r="O33" s="13">
        <f t="shared" si="8"/>
        <v>0.023692129629629632</v>
      </c>
      <c r="P33" s="13">
        <f t="shared" si="9"/>
        <v>0.10622685185185185</v>
      </c>
      <c r="Q33" s="2">
        <v>5</v>
      </c>
      <c r="R33" s="2">
        <v>5</v>
      </c>
      <c r="S33" s="2">
        <v>9</v>
      </c>
      <c r="T33" s="14"/>
      <c r="U33" s="2"/>
    </row>
    <row r="34" spans="1:21" ht="15">
      <c r="A34" s="25">
        <v>36</v>
      </c>
      <c r="B34" s="25" t="s">
        <v>89</v>
      </c>
      <c r="C34" s="2" t="s">
        <v>70</v>
      </c>
      <c r="D34" s="3" t="s">
        <v>90</v>
      </c>
      <c r="E34" s="12">
        <v>0.017685185185185182</v>
      </c>
      <c r="F34" s="13">
        <f t="shared" si="5"/>
        <v>0.017685185185185182</v>
      </c>
      <c r="G34" s="3" t="s">
        <v>91</v>
      </c>
      <c r="H34" s="12">
        <v>0.058090277777777775</v>
      </c>
      <c r="I34" s="13">
        <f t="shared" si="6"/>
        <v>0.04040509259259259</v>
      </c>
      <c r="J34" s="3" t="s">
        <v>92</v>
      </c>
      <c r="K34" s="12">
        <v>0.08460648148148148</v>
      </c>
      <c r="L34" s="13">
        <f t="shared" si="7"/>
        <v>0.0265162037037037</v>
      </c>
      <c r="M34" s="3" t="s">
        <v>93</v>
      </c>
      <c r="N34" s="12">
        <v>0.10932870370370369</v>
      </c>
      <c r="O34" s="13">
        <f t="shared" si="8"/>
        <v>0.024722222222222215</v>
      </c>
      <c r="P34" s="13">
        <f t="shared" si="9"/>
        <v>0.10932870370370368</v>
      </c>
      <c r="Q34" s="2">
        <v>6</v>
      </c>
      <c r="R34" s="2">
        <v>5</v>
      </c>
      <c r="S34" s="2">
        <v>11</v>
      </c>
      <c r="T34" s="23"/>
      <c r="U34" s="2"/>
    </row>
    <row r="35" spans="1:21" ht="15">
      <c r="A35" s="25">
        <v>42</v>
      </c>
      <c r="B35" s="25" t="s">
        <v>94</v>
      </c>
      <c r="C35" s="2" t="s">
        <v>70</v>
      </c>
      <c r="D35" s="3" t="s">
        <v>95</v>
      </c>
      <c r="E35" s="12">
        <v>0.024826388888888887</v>
      </c>
      <c r="F35" s="13">
        <f t="shared" si="5"/>
        <v>0.024826388888888887</v>
      </c>
      <c r="G35" s="3" t="s">
        <v>96</v>
      </c>
      <c r="H35" s="12">
        <v>0.05850694444444445</v>
      </c>
      <c r="I35" s="13">
        <f t="shared" si="6"/>
        <v>0.03368055555555556</v>
      </c>
      <c r="J35" s="3" t="s">
        <v>95</v>
      </c>
      <c r="K35" s="12">
        <v>0.09039351851851851</v>
      </c>
      <c r="L35" s="13">
        <f t="shared" si="7"/>
        <v>0.03188657407407406</v>
      </c>
      <c r="M35" s="3" t="s">
        <v>97</v>
      </c>
      <c r="N35" s="12">
        <v>0.11219907407407408</v>
      </c>
      <c r="O35" s="13">
        <f t="shared" si="8"/>
        <v>0.021805555555555564</v>
      </c>
      <c r="P35" s="13">
        <f t="shared" si="9"/>
        <v>0.11219907407407406</v>
      </c>
      <c r="Q35" s="2">
        <v>7</v>
      </c>
      <c r="R35" s="2">
        <v>5</v>
      </c>
      <c r="S35" s="2">
        <v>15</v>
      </c>
      <c r="T35" s="14"/>
      <c r="U35" s="2"/>
    </row>
    <row r="36" spans="1:21" ht="15">
      <c r="A36" s="25">
        <v>25</v>
      </c>
      <c r="B36" s="25" t="s">
        <v>98</v>
      </c>
      <c r="C36" s="2" t="s">
        <v>70</v>
      </c>
      <c r="D36" s="17" t="s">
        <v>99</v>
      </c>
      <c r="E36" s="18">
        <v>0.020775462962962964</v>
      </c>
      <c r="F36" s="13">
        <f t="shared" si="5"/>
        <v>0.020775462962962964</v>
      </c>
      <c r="G36" s="17" t="s">
        <v>62</v>
      </c>
      <c r="H36" s="18">
        <v>0.055717592592592596</v>
      </c>
      <c r="I36" s="13">
        <f t="shared" si="6"/>
        <v>0.03494212962962963</v>
      </c>
      <c r="J36" s="17" t="s">
        <v>63</v>
      </c>
      <c r="K36" s="18">
        <v>0.0859375</v>
      </c>
      <c r="L36" s="13">
        <f t="shared" si="7"/>
        <v>0.030219907407407404</v>
      </c>
      <c r="M36" s="17" t="s">
        <v>100</v>
      </c>
      <c r="N36" s="18">
        <v>0.11290509259259258</v>
      </c>
      <c r="O36" s="13">
        <f t="shared" si="8"/>
        <v>0.026967592592592585</v>
      </c>
      <c r="P36" s="13">
        <f t="shared" si="9"/>
        <v>0.11290509259259258</v>
      </c>
      <c r="Q36" s="2">
        <v>8</v>
      </c>
      <c r="R36" s="2">
        <v>5</v>
      </c>
      <c r="S36" s="2">
        <v>16</v>
      </c>
      <c r="T36" s="23"/>
      <c r="U36" s="2"/>
    </row>
    <row r="37" spans="1:21" ht="1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15">
      <c r="A38" s="26">
        <v>39</v>
      </c>
      <c r="B38" s="28" t="s">
        <v>101</v>
      </c>
      <c r="C38" s="2" t="s">
        <v>102</v>
      </c>
      <c r="D38" s="17" t="s">
        <v>103</v>
      </c>
      <c r="E38" s="18">
        <v>0.017499999999999998</v>
      </c>
      <c r="F38" s="13">
        <f>E38</f>
        <v>0.017499999999999998</v>
      </c>
      <c r="G38" s="17" t="s">
        <v>104</v>
      </c>
      <c r="H38" s="18">
        <v>0.06145833333333334</v>
      </c>
      <c r="I38" s="13">
        <f>H38-E38</f>
        <v>0.043958333333333335</v>
      </c>
      <c r="J38" s="17" t="s">
        <v>105</v>
      </c>
      <c r="K38" s="18">
        <v>0.09402777777777778</v>
      </c>
      <c r="L38" s="13">
        <f>K38-H38</f>
        <v>0.03256944444444444</v>
      </c>
      <c r="M38" s="17" t="s">
        <v>106</v>
      </c>
      <c r="N38" s="18">
        <v>0.12078703703703704</v>
      </c>
      <c r="O38" s="13">
        <f>N38-K38</f>
        <v>0.02675925925925926</v>
      </c>
      <c r="P38" s="13">
        <f>SUM(O38,F38,I38,L38,)</f>
        <v>0.12078703703703704</v>
      </c>
      <c r="Q38" s="2">
        <v>1</v>
      </c>
      <c r="R38" s="2">
        <v>6</v>
      </c>
      <c r="S38" s="2">
        <v>23</v>
      </c>
      <c r="T38" s="15"/>
      <c r="U38" s="2"/>
    </row>
    <row r="39" spans="1:21" ht="15">
      <c r="A39" s="26">
        <v>40</v>
      </c>
      <c r="B39" s="26" t="s">
        <v>107</v>
      </c>
      <c r="C39" s="2" t="s">
        <v>102</v>
      </c>
      <c r="D39" s="3" t="s">
        <v>108</v>
      </c>
      <c r="E39" s="12">
        <v>0.01724537037037037</v>
      </c>
      <c r="F39" s="13">
        <f>E39</f>
        <v>0.01724537037037037</v>
      </c>
      <c r="G39" s="3" t="s">
        <v>109</v>
      </c>
      <c r="H39" s="12">
        <v>0.06640046296296297</v>
      </c>
      <c r="I39" s="13">
        <f>H39-E39</f>
        <v>0.0491550925925926</v>
      </c>
      <c r="J39" s="3" t="s">
        <v>110</v>
      </c>
      <c r="K39" s="12">
        <v>0.09605324074074073</v>
      </c>
      <c r="L39" s="13">
        <f>K39-H39</f>
        <v>0.029652777777777764</v>
      </c>
      <c r="M39" s="3" t="s">
        <v>111</v>
      </c>
      <c r="N39" s="12">
        <v>0.12965277777777778</v>
      </c>
      <c r="O39" s="13">
        <f>N39-K39</f>
        <v>0.03359953703703705</v>
      </c>
      <c r="P39" s="13">
        <f>SUM(O39,F39,I39,L39,)</f>
        <v>0.12965277777777778</v>
      </c>
      <c r="Q39" s="2">
        <v>2</v>
      </c>
      <c r="R39" s="2">
        <v>6</v>
      </c>
      <c r="S39" s="2">
        <v>27</v>
      </c>
      <c r="T39" s="19"/>
      <c r="U39" s="2"/>
    </row>
    <row r="40" spans="1:21" ht="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"/>
    </row>
    <row r="41" spans="1:21" ht="1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"/>
    </row>
    <row r="42" spans="1:21" ht="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1:21" ht="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"/>
    </row>
    <row r="44" spans="1:21" ht="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"/>
    </row>
    <row r="45" spans="1:21" ht="1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"/>
      <c r="T45" s="23"/>
      <c r="U45" s="2"/>
    </row>
    <row r="46" spans="1:21" ht="1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"/>
      <c r="T46" s="15"/>
      <c r="U46" s="2"/>
    </row>
    <row r="47" spans="1:21" ht="1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1:21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14"/>
      <c r="U48" s="2"/>
    </row>
    <row r="49" spans="1:21" ht="1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"/>
      <c r="T49" s="23"/>
      <c r="U49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</dc:creator>
  <cp:keywords/>
  <dc:description/>
  <cp:lastModifiedBy>Owner</cp:lastModifiedBy>
  <cp:lastPrinted>2011-08-14T20:10:45Z</cp:lastPrinted>
  <dcterms:created xsi:type="dcterms:W3CDTF">2011-08-14T19:41:43Z</dcterms:created>
  <dcterms:modified xsi:type="dcterms:W3CDTF">2011-08-15T19:21:18Z</dcterms:modified>
  <cp:category/>
  <cp:version/>
  <cp:contentType/>
  <cp:contentStatus/>
</cp:coreProperties>
</file>